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User\Desktop\εγκυ για internet\"/>
    </mc:Choice>
  </mc:AlternateContent>
  <bookViews>
    <workbookView xWindow="-120" yWindow="-120" windowWidth="29040" windowHeight="15720"/>
  </bookViews>
  <sheets>
    <sheet name="ΠΑΡΑΡΤΗΜΑ Ε.1" sheetId="2" r:id="rId1"/>
    <sheet name="ΑΝΑΛΥΤΙΚΗ ΚΑΤΑΣΤΑΣΗ A" sheetId="3" r:id="rId2"/>
    <sheet name="ΠΑΡΑΡΤΗΜA Ε.2" sheetId="1" r:id="rId3"/>
    <sheet name="ΑΝΑΛΥΤΙΚΗ ΚΑΤΑΣΤΑΣΗ Β" sheetId="5" r:id="rId4"/>
    <sheet name="ΠΑΡΑΡΤΗMA Ε.3" sheetId="7" r:id="rId5"/>
    <sheet name="ΑΝΑΛΥΤΙΚΗ ΚΑΤΑΣΤΑΣΗ Γ" sheetId="9" r:id="rId6"/>
  </sheets>
  <definedNames>
    <definedName name="_xlnm.Print_Area" localSheetId="1">'ΑΝΑΛΥΤΙΚΗ ΚΑΤΑΣΤΑΣΗ A'!$A$1:$Q$61</definedName>
    <definedName name="_xlnm.Print_Area" localSheetId="3">'ΑΝΑΛΥΤΙΚΗ ΚΑΤΑΣΤΑΣΗ Β'!$A$1:$P$67</definedName>
    <definedName name="_xlnm.Print_Area" localSheetId="5">'ΑΝΑΛΥΤΙΚΗ ΚΑΤΑΣΤΑΣΗ Γ'!$A$1:$M$61</definedName>
    <definedName name="_xlnm.Print_Area" localSheetId="4">'ΠΑΡΑΡΤΗMA Ε.3'!$A$1:$D$30</definedName>
    <definedName name="_xlnm.Print_Area" localSheetId="2">'ΠΑΡΑΡΤΗΜA Ε.2'!$A$1:$D$30</definedName>
    <definedName name="_xlnm.Print_Area" localSheetId="0">'ΠΑΡΑΡΤΗΜΑ Ε.1'!$A$1:$D$30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2" i="5" l="1"/>
  <c r="O53" i="5"/>
  <c r="O54" i="5"/>
  <c r="O55" i="5"/>
  <c r="P21" i="5"/>
  <c r="O18" i="5"/>
  <c r="O19" i="5"/>
  <c r="O20" i="5"/>
  <c r="O21" i="5"/>
  <c r="O17" i="5"/>
  <c r="E17" i="3"/>
  <c r="E18" i="3"/>
  <c r="E19" i="3"/>
  <c r="E16" i="3"/>
  <c r="E49" i="3"/>
  <c r="E50" i="3"/>
  <c r="E51" i="3"/>
  <c r="E48" i="3"/>
  <c r="E49" i="9"/>
  <c r="E50" i="9"/>
  <c r="E51" i="9"/>
  <c r="E48" i="9"/>
  <c r="E19" i="9"/>
  <c r="E18" i="9"/>
  <c r="E17" i="9"/>
  <c r="E54" i="5"/>
  <c r="E53" i="5"/>
  <c r="E52" i="5"/>
  <c r="E20" i="5"/>
  <c r="E19" i="5"/>
  <c r="E18" i="5"/>
  <c r="E17" i="5"/>
  <c r="M22" i="5"/>
  <c r="J22" i="5"/>
  <c r="G22" i="5"/>
  <c r="D22" i="5"/>
  <c r="N20" i="5"/>
  <c r="K20" i="5"/>
  <c r="H20" i="5"/>
  <c r="N19" i="5"/>
  <c r="K19" i="5"/>
  <c r="H19" i="5"/>
  <c r="N18" i="5"/>
  <c r="K18" i="5"/>
  <c r="H18" i="5"/>
  <c r="N17" i="5"/>
  <c r="K17" i="5"/>
  <c r="H17" i="5"/>
  <c r="O51" i="5"/>
  <c r="M56" i="5"/>
  <c r="N54" i="5"/>
  <c r="N53" i="5"/>
  <c r="N52" i="5"/>
  <c r="N51" i="5"/>
  <c r="J56" i="5"/>
  <c r="K54" i="5"/>
  <c r="K53" i="5"/>
  <c r="K52" i="5"/>
  <c r="K51" i="5"/>
  <c r="O22" i="5" l="1"/>
  <c r="E22" i="5"/>
  <c r="H22" i="5"/>
  <c r="P18" i="5"/>
  <c r="K22" i="5"/>
  <c r="P19" i="5"/>
  <c r="N22" i="5"/>
  <c r="P20" i="5"/>
  <c r="P17" i="5"/>
  <c r="N56" i="5"/>
  <c r="K56" i="5"/>
  <c r="L16" i="9"/>
  <c r="L48" i="9"/>
  <c r="L48" i="3"/>
  <c r="L16" i="3"/>
  <c r="J53" i="9"/>
  <c r="G53" i="9"/>
  <c r="D53" i="9"/>
  <c r="M52" i="9"/>
  <c r="L52" i="9"/>
  <c r="L51" i="9"/>
  <c r="K51" i="9"/>
  <c r="H51" i="9"/>
  <c r="L50" i="9"/>
  <c r="K50" i="9"/>
  <c r="H50" i="9"/>
  <c r="L49" i="9"/>
  <c r="K49" i="9"/>
  <c r="H49" i="9"/>
  <c r="K48" i="9"/>
  <c r="H48" i="9"/>
  <c r="J21" i="9"/>
  <c r="G21" i="9"/>
  <c r="D21" i="9"/>
  <c r="M20" i="9"/>
  <c r="L20" i="9"/>
  <c r="L19" i="9"/>
  <c r="K19" i="9"/>
  <c r="H19" i="9"/>
  <c r="L18" i="9"/>
  <c r="K18" i="9"/>
  <c r="H18" i="9"/>
  <c r="L17" i="9"/>
  <c r="K17" i="9"/>
  <c r="H17" i="9"/>
  <c r="K16" i="9"/>
  <c r="H16" i="9"/>
  <c r="E16" i="9"/>
  <c r="M19" i="9" l="1"/>
  <c r="K21" i="9"/>
  <c r="L53" i="9"/>
  <c r="H53" i="9"/>
  <c r="M17" i="9"/>
  <c r="H21" i="9"/>
  <c r="M48" i="9"/>
  <c r="M16" i="9"/>
  <c r="K53" i="9"/>
  <c r="P22" i="5"/>
  <c r="M18" i="9"/>
  <c r="E53" i="9"/>
  <c r="M51" i="9"/>
  <c r="E21" i="9"/>
  <c r="L21" i="9"/>
  <c r="M49" i="9"/>
  <c r="M50" i="9"/>
  <c r="P55" i="5"/>
  <c r="M52" i="3"/>
  <c r="L49" i="3"/>
  <c r="L50" i="3"/>
  <c r="L51" i="3"/>
  <c r="L52" i="3"/>
  <c r="M20" i="3"/>
  <c r="L17" i="3"/>
  <c r="L18" i="3"/>
  <c r="L19" i="3"/>
  <c r="L20" i="3"/>
  <c r="M21" i="9" l="1"/>
  <c r="M53" i="9"/>
  <c r="E51" i="5"/>
  <c r="G56" i="5" l="1"/>
  <c r="D56" i="5"/>
  <c r="O56" i="5" s="1"/>
  <c r="H54" i="5"/>
  <c r="P54" i="5" s="1"/>
  <c r="H53" i="5"/>
  <c r="P53" i="5" s="1"/>
  <c r="H52" i="5"/>
  <c r="P52" i="5" s="1"/>
  <c r="H51" i="5"/>
  <c r="P51" i="5" s="1"/>
  <c r="H48" i="3"/>
  <c r="H51" i="3"/>
  <c r="H50" i="3"/>
  <c r="H49" i="3"/>
  <c r="H19" i="3"/>
  <c r="H18" i="3"/>
  <c r="H17" i="3"/>
  <c r="H16" i="3"/>
  <c r="J53" i="3"/>
  <c r="G53" i="3"/>
  <c r="D53" i="3"/>
  <c r="K51" i="3"/>
  <c r="K50" i="3"/>
  <c r="K49" i="3"/>
  <c r="K48" i="3"/>
  <c r="M48" i="3" s="1"/>
  <c r="G21" i="3"/>
  <c r="D21" i="3"/>
  <c r="J21" i="3"/>
  <c r="K19" i="3"/>
  <c r="K18" i="3"/>
  <c r="K17" i="3"/>
  <c r="K16" i="3"/>
  <c r="M49" i="3" l="1"/>
  <c r="M16" i="3"/>
  <c r="M18" i="3"/>
  <c r="M51" i="3"/>
  <c r="L53" i="3"/>
  <c r="M50" i="3"/>
  <c r="L21" i="3"/>
  <c r="M17" i="3"/>
  <c r="M19" i="3"/>
  <c r="E56" i="5"/>
  <c r="P56" i="5" s="1"/>
  <c r="H56" i="5"/>
  <c r="H53" i="3"/>
  <c r="E21" i="3"/>
  <c r="E53" i="3"/>
  <c r="K53" i="3"/>
  <c r="K21" i="3"/>
  <c r="H21" i="3"/>
  <c r="M53" i="3" l="1"/>
  <c r="M21" i="3"/>
</calcChain>
</file>

<file path=xl/sharedStrings.xml><?xml version="1.0" encoding="utf-8"?>
<sst xmlns="http://schemas.openxmlformats.org/spreadsheetml/2006/main" count="212" uniqueCount="59">
  <si>
    <t>ΠΑΡΑΡΤΗΜΑ Ε.1</t>
  </si>
  <si>
    <t xml:space="preserve">Παροχή δωρεάν προγεύματος σε μαθητές/μαθήτριες που χρήζουν βοήθειας </t>
  </si>
  <si>
    <t>ΒΕΒΑΙΩΣΗ</t>
  </si>
  <si>
    <t xml:space="preserve">Σημειώνεται ότι όλα τα σχετικά δικαιολογητικά τηρούνται στην Σχολική Εφορεία και μπορεί οποτεδήποτε να τύχουν ελέγχου από την Αρμόδια Αρχή. </t>
  </si>
  <si>
    <t xml:space="preserve">Υπογραφή: </t>
  </si>
  <si>
    <t xml:space="preserve">Σφραγίδα </t>
  </si>
  <si>
    <t>Ο/Η Πρόεδρος: &lt;όνομα Προέδρου Σχολικής Εφορείας&gt;</t>
  </si>
  <si>
    <t>ΣΧΟΛΙΚΗ ΕΦΟΡΕΙΑ</t>
  </si>
  <si>
    <t>&lt; επίσημη ονομασία&gt;</t>
  </si>
  <si>
    <t>ΔΙΕΥΘΥΝΣΗ ΔΗΜΟΤΙΚΗΣ ΕΚΠΑΙΔΕΥΣΗΣ (ΔΗΜΟΤΙΚΑ ΣΧΟΛΕΙΑ ΚΑΙ ΝΗΠΙΑΓΩΓΕΙΑ)</t>
  </si>
  <si>
    <t>Τιμή προγεύματος 
(€)</t>
  </si>
  <si>
    <t>Αρ. Τιμολογίου</t>
  </si>
  <si>
    <t>Συνολικός αριθμός προγευμάτων που λήφθηκαν*</t>
  </si>
  <si>
    <t>Συνολικό Κόστος Προγευμάτων 
(€)</t>
  </si>
  <si>
    <t>Συνολικός αριθμός προγευμάτων περιόδου</t>
  </si>
  <si>
    <t>Συνολικό Κόστος Προγευμάτων Περιόδου 
(€)</t>
  </si>
  <si>
    <t>ΣΧΟΛΕΙΟ Α</t>
  </si>
  <si>
    <t>ΣΧΟΛΕΙΟ Β</t>
  </si>
  <si>
    <t>ΣΧΟΛΕΙΟ Γ</t>
  </si>
  <si>
    <t>ΣΧΟΛΕΙΟ Δ</t>
  </si>
  <si>
    <t>ΣΥΝΟΛΟ</t>
  </si>
  <si>
    <t>ΔΙΕΥΘΥΝΣΗ ΜΕΣΗΣ ΓΕΝΙΚΗΣ ΕΚΠΑΙΔΕΥΣΗΣ/ΔΙΕΥΘΥΝΣΗ ΜΕΣΗΣ ΤΕΧΝΙΚΗΣ ΚΑΙ ΕΠΑΓΓΕΛΜΑΤΙΚΗΣ ΕΚΠΑΙΔΕΥΣΗΣ ΚΑΙ ΚΑΤΑΡΤΙΣΗΣ</t>
  </si>
  <si>
    <r>
      <t xml:space="preserve">Τιμή προγεύματος 
</t>
    </r>
    <r>
      <rPr>
        <sz val="12"/>
        <color theme="1"/>
        <rFont val="Arial"/>
        <family val="2"/>
        <charset val="161"/>
      </rPr>
      <t xml:space="preserve">
</t>
    </r>
    <r>
      <rPr>
        <b/>
        <sz val="12"/>
        <color theme="1"/>
        <rFont val="Arial"/>
        <family val="2"/>
        <charset val="161"/>
      </rPr>
      <t>(€)</t>
    </r>
  </si>
  <si>
    <t>Συνολικό Κόστος Προγευμάτων Περιόδου 
€</t>
  </si>
  <si>
    <t>ΠΑΡΑΡΤΗΜΑ Ε.2</t>
  </si>
  <si>
    <t xml:space="preserve">ΔΙΕΥΘΥΝΣΗ ΔΗΜΟΤΙΚΗΣ ΕΚΠΑΙΔΕΥΣΗΣ (ΔΗΜΟΤΙΚΑ ΣΧΟΛΕΙΑ ΚΑΙ ΝΗΠΙΑΓΩΓΕΙΑ) </t>
  </si>
  <si>
    <r>
      <t xml:space="preserve">Τιμή προγεύματος 
</t>
    </r>
    <r>
      <rPr>
        <b/>
        <sz val="11"/>
        <color theme="1"/>
        <rFont val="Arial"/>
        <family val="2"/>
        <charset val="161"/>
      </rPr>
      <t xml:space="preserve">
</t>
    </r>
    <r>
      <rPr>
        <b/>
        <sz val="12"/>
        <color theme="1"/>
        <rFont val="Arial"/>
        <family val="2"/>
        <charset val="161"/>
      </rPr>
      <t>(€)</t>
    </r>
  </si>
  <si>
    <t>ΠΑΡΑΡΤΗΜΑ Ε.3</t>
  </si>
  <si>
    <t>ΑΝΑΛΥΤΙΚΗ ΚΑΤΑΣΤΑΣΗ Α (ΠΡΩΤΗ ΧΟΡΗΓΙΑ)</t>
  </si>
  <si>
    <t>ΑΝΑΛΥΤΙΚΗ ΚΑΤΑΣΤΑΣΗ Β (ΔΕΥΤΕΡΗ ΧΟΡΗΓΙΑ)</t>
  </si>
  <si>
    <t>ΑΝΑΛΥΤΙΚΗ ΚΑΤΑΣΤΑΣΗ Β  (ΔΕΥΤΕΡΗ ΧΟΡΗΓΙΑ)</t>
  </si>
  <si>
    <t>ΑΝΑΛΥΤΙΚΗ ΚΑΤΑΣΤΑΣΗ Γ (ΤΡΙΤΗ ΧΟΡΗΓΙΑ)</t>
  </si>
  <si>
    <t xml:space="preserve">** Η Αναλυτική κατάσταση Γ μαζί με την αντίστοιχη βεβαίωση να αποστέλονται εκτός από ταχυδρομικώς και με αποστολή στην ηλεκτρονική διεύθυνση: ncharalampous@schools.ac.cy ή με τηλεομοιότυπο στον αριθμό: 22800862 </t>
  </si>
  <si>
    <t xml:space="preserve">** Η Αναλυτική κατάσταση Β μαζί με την αντίστοιχη βεβαίωση να αποστέλονται εκτός από ταχυδρομικώς και με αποστολή στην ηλεκτρονική διεύθυνση: ncharalampous@schools.ac.cy ή με τηλεομοιότυπο στον αριθμό: 22800862 </t>
  </si>
  <si>
    <t xml:space="preserve">** Η Αναλυτική κατάσταση Α μαζί με την αντίστοιχη βεβαίωση να αποστέλονται εκτός από ταχυδρομικώς και με αποστολή στην ηλεκτρονική διεύθυνση: ncharalampous@schools.ac.cy ή με τηλεομοιότυπο στον αριθμό: 22800862 </t>
  </si>
  <si>
    <t>** Η Αναλυτική κατάσταση Α μαζί με την αντίστοιχη βεβαίωση να αποστέλονται εκτός από ταχυδρομικώς και με αποστολή στην ηλεκτρονική διεύθυνση: akyriakidou@schools.ac.cy ή με τηλεομοιότυπο στον αριθμό: 22809513</t>
  </si>
  <si>
    <t>** Η Αναλυτική κατάσταση Β μαζί με την αντίστοιχη βεβαίωση να αποστέλονται εκτός από ταχυδρομικώς και με αποστολή στην ηλεκτρονική διεύθυνση: akyriakidou@schools.ac.cy ή με τηλεομοιότυπο στον αριθμό: 22809513</t>
  </si>
  <si>
    <t>** Η Αναλυτική κατάσταση Γ μαζί με την αντίστοιχη βεβαίωση να αποστέλονται εκτός από ταχυδρομικώς και με αποστολή στην ηλεκτρονική διεύθυνση: akyriakidou@schools.ac.cy ή με τηλεομοιότυπο στον αριθμό: 22809513</t>
  </si>
  <si>
    <t xml:space="preserve">Βεβαιώνεται ότι οι συνολικές πληρωμές, ως φαίνονται στη συνημμένη αναλυτική κατάσταση Α, έχουν γίνει με βάση τις νενομισμένες διαδικασίες, οι οποίες έχουν επεξηγηθεί στις σχετικές εγκυκλίους του Υπουργείου Παιδείας, Αθλητισμού και Νεολαίας. </t>
  </si>
  <si>
    <t xml:space="preserve">Βεβαιώνεται ότι οι συνολικές πληρωμές, ως φαίνονται στη συνημμένη αναλυτική κατάσταση Β, έχουν γίνει με βάση τις νενομισμένες διαδικασίες, οι οποίες έχουν επεξηγηθεί στις σχετικές εγκυκλίους του Υπουργείου Παιδείας, Αθλητισμού και Νεολαίας. </t>
  </si>
  <si>
    <t xml:space="preserve">Βεβαιώνεται ότι οι συνολικές πληρωμές, ως φαίνονται στη συνημμένη αναλυτική κατάσταση Γ, έχουν γίνει με βάση τις νενομισμένες διαδικασίες, οι οποίες έχουν επεξηγηθεί στις σχετικές εγκυκλίους του Υπουργείου Παιδείας, Αθλητισμού και Νεολαίας. </t>
  </si>
  <si>
    <t xml:space="preserve">* συνολικός αριθμός προγευμάτων όπως παρουσιάζεται  στο Παράρτημα Γ </t>
  </si>
  <si>
    <t>κατά τη σχολική χρονιά 2023-2024</t>
  </si>
  <si>
    <t xml:space="preserve">Σημ.: Παρακαλώ η Αναλυτική Κατάσταση Α  να υποβληθεί στην οικεία Διεύθυνση του Υ.Π.Α.Ν. το αργότερο μέχρι τις 15 Δεκεμβρίου 2023. </t>
  </si>
  <si>
    <t>ΣΕΠΤΕΜΒΡΙΟΣ 2023 -ΟΚΤΩΒΡΙΟΣ 2023 -ΝΟΕΜΒΡΙΟΣ 2023</t>
  </si>
  <si>
    <t>Σεπτέμβριος 2023</t>
  </si>
  <si>
    <t>Οκτώβριος 2023</t>
  </si>
  <si>
    <t>Νοέμβριος 2023</t>
  </si>
  <si>
    <t>Σημ.: Παρακαλώ η Αναλυτική Κατάσταση Β να υποβληθεί στην οικεία Διεύθυνση του Υ.Π.Α.Ν. το αργότερο μέχρι τις 16 Απριλίου 2024.</t>
  </si>
  <si>
    <t xml:space="preserve">ΔΕΚΕΜΒΡΙΟΣ 2023 - ΙΑΝΟΥΑΡΙΟΣ 2024 - ΦΕΒΡΟΥΑΡΙΟΣ 2024 - ΜΑΡΤΙΟΣ 2024 </t>
  </si>
  <si>
    <t>Δεκέμβριος 2023</t>
  </si>
  <si>
    <t>Ιανουάριος 2024</t>
  </si>
  <si>
    <t>Φεβρουάριος 2024</t>
  </si>
  <si>
    <t>Μάρτιος 2024</t>
  </si>
  <si>
    <t>ΑΠΡΙΛΙΟΣ 2024 -ΜΑΙΟΣ 2024- ΙΟΥΝΙΟΣ 2024</t>
  </si>
  <si>
    <t>Απρίλιος 2024</t>
  </si>
  <si>
    <t>Μάιος 2024</t>
  </si>
  <si>
    <t>Ιούνιος 2024</t>
  </si>
  <si>
    <t xml:space="preserve">Σημ.: Παρακαλώ η Αναλυτική Κατάσταση Γ να υποβληθεί στην οικεία Διεύθυνση του Υ.Π.Α.Ν. το αργότερο μέχρι τις 1 Ιουλίου 2024 για τα σχολεία Δημοτικής Εκπαίδευσης και 8 Ιουλίου για τα σχολεία Μέσης Εκπαίδευσης.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</si>
</sst>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2]\ #,##0.00"/>
  </numFmts>
  <fonts count="20" x14ac:knownFonts="1">
    <font>
      <sz val="11"/>
      <color theme="1"/>
      <name val="Calibri"/>
      <family val="2"/>
      <charset val="161"/>
      <scheme val="minor"/>
    </font>
    <font>
      <b/>
      <u/>
      <sz val="12"/>
      <color theme="1"/>
      <name val="Arial"/>
      <family val="2"/>
      <charset val="161"/>
    </font>
    <font>
      <b/>
      <sz val="12"/>
      <color theme="1"/>
      <name val="Arial"/>
      <family val="2"/>
      <charset val="161"/>
    </font>
    <font>
      <b/>
      <sz val="11"/>
      <color theme="1"/>
      <name val="Arial"/>
      <family val="2"/>
      <charset val="161"/>
    </font>
    <font>
      <sz val="11"/>
      <color theme="1"/>
      <name val="Arial"/>
      <family val="2"/>
      <charset val="161"/>
    </font>
    <font>
      <sz val="12"/>
      <color theme="1"/>
      <name val="Arial"/>
      <family val="2"/>
      <charset val="161"/>
    </font>
    <font>
      <b/>
      <u val="doubleAccounting"/>
      <sz val="11"/>
      <color theme="1"/>
      <name val="Arial"/>
      <family val="2"/>
      <charset val="161"/>
    </font>
    <font>
      <b/>
      <u/>
      <sz val="11"/>
      <color theme="1"/>
      <name val="Arial"/>
      <family val="2"/>
      <charset val="161"/>
    </font>
    <font>
      <u/>
      <sz val="11"/>
      <color theme="1"/>
      <name val="Calibri"/>
      <family val="2"/>
      <charset val="161"/>
      <scheme val="minor"/>
    </font>
    <font>
      <b/>
      <i/>
      <sz val="12"/>
      <color theme="1"/>
      <name val="Arial"/>
      <family val="2"/>
      <charset val="161"/>
    </font>
    <font>
      <b/>
      <i/>
      <sz val="11"/>
      <color theme="1"/>
      <name val="Calibri"/>
      <family val="2"/>
      <charset val="161"/>
      <scheme val="minor"/>
    </font>
    <font>
      <b/>
      <sz val="11"/>
      <color theme="1"/>
      <name val="Calibri"/>
      <family val="2"/>
      <charset val="161"/>
      <scheme val="minor"/>
    </font>
    <font>
      <sz val="12"/>
      <color theme="1"/>
      <name val="Calibri"/>
      <family val="2"/>
      <charset val="161"/>
      <scheme val="minor"/>
    </font>
    <font>
      <b/>
      <sz val="12"/>
      <color rgb="FFFF0000"/>
      <name val="Arial"/>
      <family val="2"/>
      <charset val="161"/>
    </font>
    <font>
      <b/>
      <u/>
      <sz val="16"/>
      <color theme="1"/>
      <name val="Arial"/>
      <family val="2"/>
      <charset val="161"/>
    </font>
    <font>
      <b/>
      <sz val="16"/>
      <color theme="1"/>
      <name val="Calibri"/>
      <family val="2"/>
      <charset val="161"/>
      <scheme val="minor"/>
    </font>
    <font>
      <sz val="16"/>
      <color theme="1"/>
      <name val="Calibri"/>
      <family val="2"/>
      <charset val="161"/>
      <scheme val="minor"/>
    </font>
    <font>
      <b/>
      <sz val="16"/>
      <color theme="1"/>
      <name val="Arial"/>
      <family val="2"/>
      <charset val="161"/>
    </font>
    <font>
      <sz val="11"/>
      <name val="Calibri"/>
      <family val="2"/>
      <charset val="161"/>
      <scheme val="minor"/>
    </font>
    <font>
      <sz val="11"/>
      <name val="Arial"/>
      <family val="2"/>
      <charset val="16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74">
    <xf numFmtId="0" fontId="0" fillId="0" borderId="0" xfId="0"/>
    <xf numFmtId="0" fontId="5"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0" fontId="10" fillId="0" borderId="0" xfId="0" applyFont="1"/>
    <xf numFmtId="0" fontId="5" fillId="0" borderId="0" xfId="0" applyFont="1"/>
    <xf numFmtId="164" fontId="6" fillId="0" borderId="0" xfId="0" applyNumberFormat="1" applyFont="1" applyAlignment="1">
      <alignment horizontal="center" vertical="center" wrapText="1"/>
    </xf>
    <xf numFmtId="0" fontId="1" fillId="0" borderId="0" xfId="0" applyFont="1" applyAlignment="1">
      <alignment horizontal="left" vertical="center"/>
    </xf>
    <xf numFmtId="0" fontId="4" fillId="0" borderId="0" xfId="0" applyFont="1"/>
    <xf numFmtId="0" fontId="11" fillId="0" borderId="0" xfId="0" applyFont="1"/>
    <xf numFmtId="0" fontId="5" fillId="0" borderId="1" xfId="0" applyFont="1" applyBorder="1"/>
    <xf numFmtId="0" fontId="2" fillId="0" borderId="1" xfId="0" applyFont="1" applyBorder="1"/>
    <xf numFmtId="0" fontId="2" fillId="0" borderId="1" xfId="0" applyFont="1" applyBorder="1" applyAlignment="1">
      <alignment horizontal="center" wrapText="1"/>
    </xf>
    <xf numFmtId="0" fontId="2" fillId="0" borderId="2" xfId="0" applyFont="1" applyBorder="1" applyAlignment="1">
      <alignment horizontal="center" wrapText="1"/>
    </xf>
    <xf numFmtId="0" fontId="5" fillId="0" borderId="2" xfId="0" applyFont="1" applyBorder="1" applyAlignment="1">
      <alignment horizontal="center"/>
    </xf>
    <xf numFmtId="0" fontId="2" fillId="0" borderId="2" xfId="0" applyFont="1" applyBorder="1"/>
    <xf numFmtId="0" fontId="2" fillId="0" borderId="6" xfId="0" applyFont="1" applyBorder="1" applyAlignment="1">
      <alignment horizontal="center" wrapText="1"/>
    </xf>
    <xf numFmtId="0" fontId="2" fillId="0" borderId="7" xfId="0" applyFont="1" applyBorder="1" applyAlignment="1">
      <alignment horizontal="center" wrapText="1"/>
    </xf>
    <xf numFmtId="0" fontId="5" fillId="0" borderId="6" xfId="0" applyFont="1" applyBorder="1" applyAlignment="1">
      <alignment horizontal="center"/>
    </xf>
    <xf numFmtId="165" fontId="5" fillId="0" borderId="7" xfId="0" applyNumberFormat="1" applyFont="1" applyBorder="1" applyAlignment="1">
      <alignment horizontal="center" wrapText="1"/>
    </xf>
    <xf numFmtId="0" fontId="2" fillId="0" borderId="6" xfId="0" applyFont="1" applyBorder="1"/>
    <xf numFmtId="0" fontId="2" fillId="0" borderId="8" xfId="0" applyFont="1" applyBorder="1"/>
    <xf numFmtId="0" fontId="2" fillId="0" borderId="9" xfId="0" applyFont="1" applyBorder="1"/>
    <xf numFmtId="165" fontId="2" fillId="0" borderId="10" xfId="0" applyNumberFormat="1" applyFont="1" applyBorder="1" applyAlignment="1">
      <alignment horizontal="center" wrapText="1"/>
    </xf>
    <xf numFmtId="165" fontId="5" fillId="0" borderId="6" xfId="0" applyNumberFormat="1" applyFont="1" applyBorder="1" applyAlignment="1">
      <alignment horizontal="center" wrapText="1"/>
    </xf>
    <xf numFmtId="165" fontId="2" fillId="0" borderId="8" xfId="0" applyNumberFormat="1" applyFont="1" applyBorder="1" applyAlignment="1">
      <alignment horizontal="center" wrapText="1"/>
    </xf>
    <xf numFmtId="0" fontId="5" fillId="0" borderId="7" xfId="0" applyFont="1" applyBorder="1"/>
    <xf numFmtId="0" fontId="2" fillId="0" borderId="3" xfId="0" applyFont="1" applyBorder="1" applyAlignment="1">
      <alignment horizontal="center" wrapText="1"/>
    </xf>
    <xf numFmtId="0" fontId="2" fillId="0" borderId="5" xfId="0" applyFont="1" applyBorder="1" applyAlignment="1">
      <alignment horizontal="center" wrapText="1"/>
    </xf>
    <xf numFmtId="165" fontId="2" fillId="0" borderId="7" xfId="0" applyNumberFormat="1" applyFont="1" applyBorder="1" applyAlignment="1">
      <alignment horizontal="center" wrapText="1"/>
    </xf>
    <xf numFmtId="0" fontId="12" fillId="0" borderId="0" xfId="0" applyFont="1"/>
    <xf numFmtId="0" fontId="3" fillId="0" borderId="0" xfId="0" applyFont="1" applyAlignment="1">
      <alignment horizontal="justify" vertical="center" wrapText="1"/>
    </xf>
    <xf numFmtId="2" fontId="4" fillId="0" borderId="0" xfId="0" applyNumberFormat="1" applyFont="1" applyAlignment="1">
      <alignment horizontal="center" vertical="center" wrapText="1"/>
    </xf>
    <xf numFmtId="0" fontId="4" fillId="0" borderId="0" xfId="0" applyFont="1" applyAlignment="1">
      <alignment horizontal="justify" vertical="center" wrapText="1"/>
    </xf>
    <xf numFmtId="2" fontId="6" fillId="0" borderId="0" xfId="0" applyNumberFormat="1" applyFont="1" applyAlignment="1">
      <alignment horizontal="center" vertical="center" wrapText="1"/>
    </xf>
    <xf numFmtId="2" fontId="4" fillId="0" borderId="0" xfId="0" applyNumberFormat="1" applyFont="1" applyAlignment="1">
      <alignment horizontal="center" vertical="top" wrapText="1"/>
    </xf>
    <xf numFmtId="0" fontId="3" fillId="0" borderId="0" xfId="0" applyFont="1" applyAlignment="1">
      <alignment horizontal="center" vertical="center" wrapText="1"/>
    </xf>
    <xf numFmtId="0" fontId="1" fillId="0" borderId="0" xfId="0" applyFont="1" applyAlignment="1">
      <alignment horizontal="centerContinuous" vertical="center"/>
    </xf>
    <xf numFmtId="0" fontId="0" fillId="0" borderId="0" xfId="0" applyAlignment="1">
      <alignment horizontal="centerContinuous"/>
    </xf>
    <xf numFmtId="0" fontId="2" fillId="0" borderId="0" xfId="0" applyFont="1" applyAlignment="1">
      <alignment horizontal="centerContinuous" vertical="center"/>
    </xf>
    <xf numFmtId="0" fontId="3" fillId="0" borderId="0" xfId="0" applyFont="1" applyAlignment="1">
      <alignment horizontal="centerContinuous" vertical="center"/>
    </xf>
    <xf numFmtId="0" fontId="7" fillId="0" borderId="0" xfId="0" applyFont="1" applyAlignment="1">
      <alignment horizontal="centerContinuous" vertical="center"/>
    </xf>
    <xf numFmtId="0" fontId="8" fillId="0" borderId="0" xfId="0" applyFont="1" applyAlignment="1">
      <alignment horizontal="centerContinuous"/>
    </xf>
    <xf numFmtId="0" fontId="3" fillId="0" borderId="0" xfId="0" applyFont="1" applyAlignment="1">
      <alignment horizontal="left" vertical="center" wrapText="1"/>
    </xf>
    <xf numFmtId="164" fontId="4" fillId="0" borderId="0" xfId="0" applyNumberFormat="1"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justify" vertical="center"/>
    </xf>
    <xf numFmtId="165" fontId="3" fillId="0" borderId="0" xfId="0" applyNumberFormat="1" applyFont="1" applyAlignment="1">
      <alignment horizontal="center"/>
    </xf>
    <xf numFmtId="0" fontId="13" fillId="0" borderId="2" xfId="0" applyFont="1" applyBorder="1"/>
    <xf numFmtId="0" fontId="16" fillId="0" borderId="0" xfId="0" applyFont="1"/>
    <xf numFmtId="0" fontId="14" fillId="0" borderId="0" xfId="0" applyFont="1" applyAlignment="1">
      <alignment horizontal="center" vertical="center"/>
    </xf>
    <xf numFmtId="0" fontId="18" fillId="0" borderId="0" xfId="0" applyFont="1"/>
    <xf numFmtId="0" fontId="19" fillId="0" borderId="0" xfId="0" applyFont="1"/>
    <xf numFmtId="0" fontId="18" fillId="2" borderId="0" xfId="0" applyFont="1" applyFill="1"/>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justify" vertical="center"/>
    </xf>
    <xf numFmtId="0" fontId="9" fillId="0" borderId="0" xfId="0" applyFont="1" applyFill="1" applyAlignment="1">
      <alignment horizontal="justify" vertical="center"/>
    </xf>
    <xf numFmtId="0" fontId="1" fillId="0" borderId="0" xfId="0" applyFont="1" applyAlignment="1">
      <alignment horizontal="center"/>
    </xf>
    <xf numFmtId="0" fontId="2" fillId="0" borderId="0" xfId="0" applyFont="1" applyAlignment="1">
      <alignment horizontal="justify" vertical="center"/>
    </xf>
    <xf numFmtId="49" fontId="2" fillId="0" borderId="3" xfId="0" applyNumberFormat="1" applyFont="1" applyBorder="1" applyAlignment="1">
      <alignment horizontal="center"/>
    </xf>
    <xf numFmtId="49" fontId="2" fillId="0" borderId="4" xfId="0" applyNumberFormat="1" applyFont="1" applyBorder="1" applyAlignment="1">
      <alignment horizontal="center"/>
    </xf>
    <xf numFmtId="49" fontId="2" fillId="0" borderId="5" xfId="0" applyNumberFormat="1" applyFont="1" applyBorder="1" applyAlignment="1">
      <alignment horizontal="center"/>
    </xf>
    <xf numFmtId="0" fontId="11" fillId="0" borderId="0" xfId="0" applyFont="1" applyAlignment="1">
      <alignment horizontal="center"/>
    </xf>
    <xf numFmtId="0" fontId="9" fillId="0" borderId="0" xfId="0" applyFont="1" applyAlignment="1">
      <alignment horizontal="justify" vertical="center"/>
    </xf>
    <xf numFmtId="49" fontId="2" fillId="0" borderId="11" xfId="0" applyNumberFormat="1" applyFont="1" applyBorder="1" applyAlignment="1">
      <alignment horizontal="center"/>
    </xf>
    <xf numFmtId="49" fontId="2" fillId="0" borderId="12" xfId="0" applyNumberFormat="1" applyFont="1" applyBorder="1" applyAlignment="1">
      <alignment horizontal="center"/>
    </xf>
    <xf numFmtId="49" fontId="2" fillId="0" borderId="13" xfId="0" applyNumberFormat="1" applyFont="1" applyBorder="1" applyAlignment="1">
      <alignment horizontal="center"/>
    </xf>
    <xf numFmtId="0" fontId="14" fillId="0" borderId="0" xfId="0" applyFont="1" applyAlignment="1">
      <alignment horizontal="center" vertical="center"/>
    </xf>
    <xf numFmtId="0" fontId="15" fillId="0" borderId="0" xfId="0" applyFont="1" applyAlignment="1">
      <alignment horizontal="center"/>
    </xf>
    <xf numFmtId="0" fontId="1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59"/>
  <sheetViews>
    <sheetView tabSelected="1" showWhiteSpace="0" view="pageBreakPreview" zoomScaleNormal="100" zoomScaleSheetLayoutView="100" zoomScalePageLayoutView="110" workbookViewId="0">
      <selection activeCell="A5" sqref="A5:D5"/>
    </sheetView>
  </sheetViews>
  <sheetFormatPr defaultRowHeight="15" x14ac:dyDescent="0.25"/>
  <cols>
    <col min="1" max="1" width="30.42578125" customWidth="1"/>
    <col min="2" max="4" width="17.140625" customWidth="1"/>
  </cols>
  <sheetData>
    <row r="1" spans="1:4" ht="15.75" x14ac:dyDescent="0.25">
      <c r="A1" s="58" t="s">
        <v>0</v>
      </c>
      <c r="B1" s="58"/>
      <c r="C1" s="58"/>
      <c r="D1" s="58"/>
    </row>
    <row r="2" spans="1:4" ht="15.75" x14ac:dyDescent="0.25">
      <c r="A2" s="47"/>
      <c r="B2" s="47"/>
      <c r="C2" s="47"/>
      <c r="D2" s="47"/>
    </row>
    <row r="3" spans="1:4" ht="15.75" x14ac:dyDescent="0.25">
      <c r="A3" s="47"/>
      <c r="B3" s="47"/>
      <c r="C3" s="47"/>
      <c r="D3" s="47"/>
    </row>
    <row r="4" spans="1:4" ht="15.75" x14ac:dyDescent="0.25">
      <c r="A4" s="58" t="s">
        <v>1</v>
      </c>
      <c r="B4" s="58"/>
      <c r="C4" s="58"/>
      <c r="D4" s="58"/>
    </row>
    <row r="5" spans="1:4" ht="15.75" x14ac:dyDescent="0.25">
      <c r="A5" s="58" t="s">
        <v>42</v>
      </c>
      <c r="B5" s="58"/>
      <c r="C5" s="58"/>
      <c r="D5" s="58"/>
    </row>
    <row r="6" spans="1:4" ht="15" customHeight="1" x14ac:dyDescent="0.25">
      <c r="A6" s="2"/>
      <c r="B6" s="2"/>
      <c r="C6" s="2"/>
      <c r="D6" s="2"/>
    </row>
    <row r="7" spans="1:4" x14ac:dyDescent="0.25">
      <c r="A7" s="1"/>
    </row>
    <row r="8" spans="1:4" ht="57" customHeight="1" x14ac:dyDescent="0.25">
      <c r="A8" s="58" t="s">
        <v>2</v>
      </c>
      <c r="B8" s="58"/>
      <c r="C8" s="58"/>
      <c r="D8" s="58"/>
    </row>
    <row r="9" spans="1:4" ht="90.75" customHeight="1" x14ac:dyDescent="0.25">
      <c r="A9" s="62" t="s">
        <v>38</v>
      </c>
      <c r="B9" s="62"/>
      <c r="C9" s="62"/>
      <c r="D9" s="62"/>
    </row>
    <row r="10" spans="1:4" ht="62.25" customHeight="1" x14ac:dyDescent="0.25">
      <c r="A10" s="62" t="s">
        <v>3</v>
      </c>
      <c r="B10" s="62"/>
      <c r="C10" s="62"/>
      <c r="D10" s="62"/>
    </row>
    <row r="11" spans="1:4" ht="47.25" customHeight="1" x14ac:dyDescent="0.25">
      <c r="A11" s="48"/>
      <c r="B11" s="48"/>
      <c r="C11" s="48"/>
      <c r="D11" s="48"/>
    </row>
    <row r="12" spans="1:4" ht="27" customHeight="1" x14ac:dyDescent="0.25">
      <c r="A12" s="48" t="s">
        <v>4</v>
      </c>
      <c r="C12" s="6"/>
      <c r="D12" s="6" t="s">
        <v>5</v>
      </c>
    </row>
    <row r="13" spans="1:4" ht="51.75" customHeight="1" x14ac:dyDescent="0.25">
      <c r="A13" s="59" t="s">
        <v>6</v>
      </c>
      <c r="B13" s="59"/>
      <c r="C13" s="59"/>
      <c r="D13" s="59"/>
    </row>
    <row r="14" spans="1:4" ht="30" customHeight="1" x14ac:dyDescent="0.25"/>
    <row r="15" spans="1:4" ht="30" customHeight="1" x14ac:dyDescent="0.25"/>
    <row r="16" spans="1:4" x14ac:dyDescent="0.25">
      <c r="A16" s="48"/>
    </row>
    <row r="28" spans="1:4" s="5" customFormat="1" ht="37.5" customHeight="1" x14ac:dyDescent="0.25">
      <c r="A28" s="60" t="s">
        <v>43</v>
      </c>
      <c r="B28" s="60"/>
      <c r="C28" s="60"/>
      <c r="D28" s="60"/>
    </row>
    <row r="35" spans="1:4" ht="15.75" x14ac:dyDescent="0.25">
      <c r="A35" s="58"/>
      <c r="B35" s="58"/>
      <c r="C35" s="58"/>
      <c r="D35" s="58"/>
    </row>
    <row r="37" spans="1:4" ht="15.75" x14ac:dyDescent="0.25">
      <c r="A37" s="58"/>
      <c r="B37" s="58"/>
      <c r="C37" s="58"/>
      <c r="D37" s="58"/>
    </row>
    <row r="38" spans="1:4" ht="15.75" x14ac:dyDescent="0.25">
      <c r="A38" s="58"/>
      <c r="B38" s="58"/>
      <c r="C38" s="58"/>
      <c r="D38" s="58"/>
    </row>
    <row r="39" spans="1:4" ht="15.75" x14ac:dyDescent="0.25">
      <c r="A39" s="58"/>
      <c r="B39" s="58"/>
      <c r="C39" s="58"/>
      <c r="D39" s="58"/>
    </row>
    <row r="40" spans="1:4" ht="15.75" x14ac:dyDescent="0.25">
      <c r="A40" s="56"/>
      <c r="B40" s="56"/>
      <c r="C40" s="56"/>
      <c r="D40" s="56"/>
    </row>
    <row r="41" spans="1:4" x14ac:dyDescent="0.25">
      <c r="A41" s="57"/>
      <c r="B41" s="57"/>
      <c r="C41" s="57"/>
      <c r="D41" s="57"/>
    </row>
    <row r="42" spans="1:4" x14ac:dyDescent="0.25">
      <c r="A42" s="4"/>
      <c r="B42" s="4"/>
      <c r="C42" s="4"/>
      <c r="D42" s="4"/>
    </row>
    <row r="44" spans="1:4" ht="15.75" x14ac:dyDescent="0.25">
      <c r="A44" s="47"/>
      <c r="B44" s="47"/>
      <c r="C44" s="47"/>
      <c r="D44" s="47"/>
    </row>
    <row r="45" spans="1:4" ht="15.75" x14ac:dyDescent="0.25">
      <c r="A45" s="58"/>
      <c r="B45" s="58"/>
      <c r="C45" s="58"/>
      <c r="D45" s="58"/>
    </row>
    <row r="46" spans="1:4" x14ac:dyDescent="0.25">
      <c r="A46" s="32"/>
      <c r="B46" s="33"/>
      <c r="C46" s="4"/>
      <c r="D46" s="3"/>
    </row>
    <row r="47" spans="1:4" x14ac:dyDescent="0.25">
      <c r="A47" s="32"/>
      <c r="B47" s="3"/>
      <c r="C47" s="2"/>
      <c r="D47" s="2"/>
    </row>
    <row r="48" spans="1:4" x14ac:dyDescent="0.25">
      <c r="A48" s="34"/>
      <c r="B48" s="3"/>
      <c r="C48" s="2"/>
      <c r="D48" s="2"/>
    </row>
    <row r="49" spans="1:4" x14ac:dyDescent="0.25">
      <c r="A49" s="34"/>
      <c r="B49" s="3"/>
      <c r="C49" s="2"/>
      <c r="D49" s="2"/>
    </row>
    <row r="50" spans="1:4" ht="17.25" x14ac:dyDescent="0.25">
      <c r="A50" s="2"/>
      <c r="B50" s="35"/>
      <c r="C50" s="2"/>
      <c r="D50" s="2"/>
    </row>
    <row r="51" spans="1:4" x14ac:dyDescent="0.25">
      <c r="A51" s="32"/>
      <c r="B51" s="33"/>
      <c r="C51" s="2"/>
      <c r="D51" s="2"/>
    </row>
    <row r="52" spans="1:4" x14ac:dyDescent="0.25">
      <c r="A52" s="2"/>
      <c r="B52" s="36"/>
      <c r="C52" s="2"/>
      <c r="D52" s="2"/>
    </row>
    <row r="53" spans="1:4" ht="17.25" x14ac:dyDescent="0.25">
      <c r="A53" s="2"/>
      <c r="B53" s="35"/>
      <c r="C53" s="2"/>
      <c r="D53" s="2"/>
    </row>
    <row r="54" spans="1:4" ht="15.75" x14ac:dyDescent="0.25">
      <c r="A54" s="58"/>
      <c r="B54" s="58"/>
      <c r="C54" s="58"/>
      <c r="D54" s="58"/>
    </row>
    <row r="55" spans="1:4" ht="15.75" x14ac:dyDescent="0.25">
      <c r="A55" s="61"/>
      <c r="B55" s="61"/>
      <c r="C55" s="61"/>
      <c r="D55" s="61"/>
    </row>
    <row r="56" spans="1:4" ht="15.75" x14ac:dyDescent="0.25">
      <c r="A56" s="56"/>
      <c r="B56" s="56"/>
      <c r="C56" s="56"/>
      <c r="D56" s="56"/>
    </row>
    <row r="57" spans="1:4" x14ac:dyDescent="0.25">
      <c r="A57" s="57"/>
      <c r="B57" s="57"/>
      <c r="C57" s="57"/>
      <c r="D57" s="57"/>
    </row>
    <row r="58" spans="1:4" x14ac:dyDescent="0.25">
      <c r="A58" s="4"/>
      <c r="B58" s="4"/>
      <c r="C58" s="4"/>
      <c r="D58" s="4"/>
    </row>
    <row r="59" spans="1:4" x14ac:dyDescent="0.25">
      <c r="A59" s="4"/>
      <c r="B59" s="4"/>
      <c r="C59" s="4"/>
      <c r="D59" s="4"/>
    </row>
  </sheetData>
  <mergeCells count="19">
    <mergeCell ref="A1:D1"/>
    <mergeCell ref="A4:D4"/>
    <mergeCell ref="A5:D5"/>
    <mergeCell ref="A9:D9"/>
    <mergeCell ref="A10:D10"/>
    <mergeCell ref="A13:D13"/>
    <mergeCell ref="A28:D28"/>
    <mergeCell ref="A8:D8"/>
    <mergeCell ref="A54:D54"/>
    <mergeCell ref="A55:D55"/>
    <mergeCell ref="A56:D56"/>
    <mergeCell ref="A57:D57"/>
    <mergeCell ref="A35:D35"/>
    <mergeCell ref="A45:D45"/>
    <mergeCell ref="A37:D37"/>
    <mergeCell ref="A38:D38"/>
    <mergeCell ref="A39:D39"/>
    <mergeCell ref="A40:D40"/>
    <mergeCell ref="A41:D41"/>
  </mergeCells>
  <printOptions horizontalCentered="1" verticalCentered="1"/>
  <pageMargins left="0.70866141732283472" right="0.70866141732283472" top="0.74803149606299213" bottom="0.74803149606299213" header="0.31496062992125984" footer="0.31496062992125984"/>
  <pageSetup paperSize="9" fitToHeight="0" orientation="portrait" r:id="rId1"/>
  <headerFooter>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60"/>
  <sheetViews>
    <sheetView view="pageBreakPreview" topLeftCell="A15" zoomScale="70" zoomScaleNormal="100" zoomScaleSheetLayoutView="70" zoomScalePageLayoutView="60" workbookViewId="0">
      <selection activeCell="A38" sqref="A38"/>
    </sheetView>
  </sheetViews>
  <sheetFormatPr defaultRowHeight="15" x14ac:dyDescent="0.25"/>
  <cols>
    <col min="1" max="1" width="30.85546875" customWidth="1"/>
    <col min="2" max="2" width="25.7109375" customWidth="1"/>
    <col min="3" max="3" width="16.7109375" customWidth="1"/>
    <col min="4" max="4" width="19.5703125" customWidth="1"/>
    <col min="5" max="5" width="19.7109375" customWidth="1"/>
    <col min="6" max="6" width="15" customWidth="1"/>
    <col min="7" max="7" width="21.42578125" customWidth="1"/>
    <col min="8" max="8" width="17.85546875" customWidth="1"/>
    <col min="9" max="9" width="16.5703125" customWidth="1"/>
    <col min="10" max="10" width="22.28515625" customWidth="1"/>
    <col min="11" max="11" width="19.28515625" customWidth="1"/>
    <col min="12" max="12" width="18.140625" customWidth="1"/>
    <col min="13" max="13" width="17" customWidth="1"/>
  </cols>
  <sheetData>
    <row r="1" spans="1:13" ht="17.25" x14ac:dyDescent="0.25">
      <c r="A1" s="2"/>
      <c r="B1" s="2"/>
      <c r="C1" s="2"/>
      <c r="D1" s="7"/>
    </row>
    <row r="2" spans="1:13" ht="15.75" x14ac:dyDescent="0.25">
      <c r="A2" s="58" t="s">
        <v>28</v>
      </c>
      <c r="B2" s="58"/>
      <c r="C2" s="58"/>
      <c r="D2" s="58"/>
      <c r="E2" s="58"/>
      <c r="F2" s="58"/>
      <c r="G2" s="58"/>
      <c r="H2" s="58"/>
      <c r="I2" s="58"/>
      <c r="J2" s="58"/>
      <c r="K2" s="58"/>
      <c r="L2" s="58"/>
      <c r="M2" s="58"/>
    </row>
    <row r="3" spans="1:13" x14ac:dyDescent="0.25">
      <c r="A3" s="66"/>
      <c r="B3" s="66"/>
      <c r="C3" s="66"/>
      <c r="D3" s="66"/>
      <c r="E3" s="66"/>
      <c r="F3" s="66"/>
      <c r="G3" s="66"/>
      <c r="H3" s="66"/>
      <c r="I3" s="66"/>
      <c r="J3" s="66"/>
      <c r="K3" s="66"/>
      <c r="L3" s="66"/>
      <c r="M3" s="66"/>
    </row>
    <row r="4" spans="1:13" ht="15.75" x14ac:dyDescent="0.25">
      <c r="A4" s="58"/>
      <c r="B4" s="58"/>
      <c r="C4" s="58"/>
      <c r="D4" s="58"/>
      <c r="E4" s="58"/>
      <c r="F4" s="58"/>
      <c r="G4" s="58"/>
    </row>
    <row r="5" spans="1:13" ht="15.75" x14ac:dyDescent="0.25">
      <c r="A5" s="58" t="s">
        <v>1</v>
      </c>
      <c r="B5" s="58"/>
      <c r="C5" s="58"/>
      <c r="D5" s="58"/>
      <c r="E5" s="58"/>
      <c r="F5" s="58"/>
      <c r="G5" s="58"/>
      <c r="H5" s="58"/>
      <c r="I5" s="58"/>
      <c r="J5" s="58"/>
      <c r="K5" s="58"/>
      <c r="L5" s="58"/>
      <c r="M5" s="58"/>
    </row>
    <row r="6" spans="1:13" ht="15.75" x14ac:dyDescent="0.25">
      <c r="A6" s="58" t="s">
        <v>42</v>
      </c>
      <c r="B6" s="58"/>
      <c r="C6" s="58"/>
      <c r="D6" s="58"/>
      <c r="E6" s="58"/>
      <c r="F6" s="58"/>
      <c r="G6" s="58"/>
      <c r="H6" s="58"/>
      <c r="I6" s="58"/>
      <c r="J6" s="58"/>
      <c r="K6" s="58"/>
      <c r="L6" s="58"/>
      <c r="M6" s="58"/>
    </row>
    <row r="7" spans="1:13" ht="15.75" x14ac:dyDescent="0.25">
      <c r="A7" s="47"/>
      <c r="B7" s="47"/>
      <c r="C7" s="47"/>
      <c r="D7" s="47"/>
      <c r="E7" s="47"/>
      <c r="F7" s="47"/>
      <c r="G7" s="47"/>
      <c r="H7" s="47"/>
      <c r="I7" s="47"/>
      <c r="J7" s="47"/>
      <c r="K7" s="47"/>
    </row>
    <row r="8" spans="1:13" ht="15.75" x14ac:dyDescent="0.25">
      <c r="A8" s="56" t="s">
        <v>7</v>
      </c>
      <c r="B8" s="56"/>
      <c r="C8" s="56"/>
      <c r="D8" s="56"/>
      <c r="E8" s="56"/>
      <c r="F8" s="56"/>
      <c r="G8" s="56"/>
      <c r="H8" s="56"/>
      <c r="I8" s="56"/>
      <c r="J8" s="56"/>
      <c r="K8" s="56"/>
      <c r="L8" s="56"/>
      <c r="M8" s="56"/>
    </row>
    <row r="9" spans="1:13" x14ac:dyDescent="0.25">
      <c r="A9" s="57" t="s">
        <v>8</v>
      </c>
      <c r="B9" s="57"/>
      <c r="C9" s="57"/>
      <c r="D9" s="57"/>
      <c r="E9" s="57"/>
      <c r="F9" s="57"/>
      <c r="G9" s="57"/>
      <c r="H9" s="57"/>
      <c r="I9" s="57"/>
      <c r="J9" s="57"/>
      <c r="K9" s="57"/>
      <c r="L9" s="57"/>
      <c r="M9" s="57"/>
    </row>
    <row r="10" spans="1:13" ht="15.75" x14ac:dyDescent="0.25">
      <c r="A10" s="47"/>
      <c r="B10" s="47"/>
      <c r="C10" s="47"/>
      <c r="D10" s="47"/>
      <c r="E10" s="47"/>
      <c r="F10" s="47"/>
      <c r="G10" s="47"/>
    </row>
    <row r="11" spans="1:13" ht="15.75" x14ac:dyDescent="0.25">
      <c r="A11" s="58" t="s">
        <v>44</v>
      </c>
      <c r="B11" s="58"/>
      <c r="C11" s="58"/>
      <c r="D11" s="58"/>
      <c r="E11" s="58"/>
      <c r="F11" s="58"/>
      <c r="G11" s="58"/>
      <c r="H11" s="58"/>
      <c r="I11" s="58"/>
      <c r="J11" s="58"/>
      <c r="K11" s="58"/>
      <c r="L11" s="58"/>
      <c r="M11" s="58"/>
    </row>
    <row r="12" spans="1:13" ht="15.75" x14ac:dyDescent="0.25">
      <c r="A12" s="8" t="s">
        <v>9</v>
      </c>
      <c r="B12" s="3"/>
      <c r="C12" s="3"/>
      <c r="D12" s="3"/>
      <c r="E12" s="3"/>
      <c r="F12" s="3"/>
      <c r="G12" s="3"/>
    </row>
    <row r="13" spans="1:13" ht="16.5" thickBot="1" x14ac:dyDescent="0.3">
      <c r="A13" s="6"/>
      <c r="D13" s="6"/>
      <c r="E13" s="6"/>
      <c r="F13" s="6"/>
      <c r="G13" s="6"/>
      <c r="H13" s="6"/>
      <c r="I13" s="6"/>
      <c r="J13" s="6"/>
      <c r="K13" s="6"/>
    </row>
    <row r="14" spans="1:13" ht="16.5" thickBot="1" x14ac:dyDescent="0.3">
      <c r="A14" s="47"/>
      <c r="B14" s="47"/>
      <c r="C14" s="63" t="s">
        <v>45</v>
      </c>
      <c r="D14" s="64"/>
      <c r="E14" s="65"/>
      <c r="F14" s="63" t="s">
        <v>46</v>
      </c>
      <c r="G14" s="64"/>
      <c r="H14" s="65"/>
      <c r="I14" s="63" t="s">
        <v>47</v>
      </c>
      <c r="J14" s="64"/>
      <c r="K14" s="65"/>
    </row>
    <row r="15" spans="1:13" ht="86.25" customHeight="1" x14ac:dyDescent="0.25">
      <c r="A15" s="11"/>
      <c r="B15" s="14" t="s">
        <v>10</v>
      </c>
      <c r="C15" s="17" t="s">
        <v>11</v>
      </c>
      <c r="D15" s="13" t="s">
        <v>12</v>
      </c>
      <c r="E15" s="18" t="s">
        <v>13</v>
      </c>
      <c r="F15" s="17" t="s">
        <v>11</v>
      </c>
      <c r="G15" s="13" t="s">
        <v>12</v>
      </c>
      <c r="H15" s="18" t="s">
        <v>13</v>
      </c>
      <c r="I15" s="17" t="s">
        <v>11</v>
      </c>
      <c r="J15" s="13" t="s">
        <v>12</v>
      </c>
      <c r="K15" s="18" t="s">
        <v>13</v>
      </c>
      <c r="L15" s="28" t="s">
        <v>14</v>
      </c>
      <c r="M15" s="29" t="s">
        <v>15</v>
      </c>
    </row>
    <row r="16" spans="1:13" ht="15.75" x14ac:dyDescent="0.25">
      <c r="A16" s="12" t="s">
        <v>16</v>
      </c>
      <c r="B16" s="15">
        <v>1.45</v>
      </c>
      <c r="C16" s="19"/>
      <c r="D16" s="11">
        <v>250</v>
      </c>
      <c r="E16" s="20">
        <f>D16*$B16</f>
        <v>362.5</v>
      </c>
      <c r="F16" s="25"/>
      <c r="G16" s="11">
        <v>248</v>
      </c>
      <c r="H16" s="20">
        <f>G16*$B16</f>
        <v>359.59999999999997</v>
      </c>
      <c r="I16" s="25"/>
      <c r="J16" s="11">
        <v>249</v>
      </c>
      <c r="K16" s="20">
        <f t="shared" ref="K16:K19" si="0">J16*$B$16</f>
        <v>361.05</v>
      </c>
      <c r="L16" s="21">
        <f>D16+G16+J16</f>
        <v>747</v>
      </c>
      <c r="M16" s="30">
        <f>E16+H16+K16</f>
        <v>1083.1499999999999</v>
      </c>
    </row>
    <row r="17" spans="1:13" ht="15.75" x14ac:dyDescent="0.25">
      <c r="A17" s="12" t="s">
        <v>17</v>
      </c>
      <c r="B17" s="15">
        <v>1.45</v>
      </c>
      <c r="C17" s="19"/>
      <c r="D17" s="11">
        <v>300</v>
      </c>
      <c r="E17" s="20">
        <f t="shared" ref="E17:E19" si="1">D17*$B17</f>
        <v>435</v>
      </c>
      <c r="F17" s="25"/>
      <c r="G17" s="11">
        <v>305</v>
      </c>
      <c r="H17" s="20">
        <f t="shared" ref="H17:H19" si="2">G17*$B17</f>
        <v>442.25</v>
      </c>
      <c r="I17" s="25"/>
      <c r="J17" s="11">
        <v>303</v>
      </c>
      <c r="K17" s="20">
        <f t="shared" si="0"/>
        <v>439.34999999999997</v>
      </c>
      <c r="L17" s="21">
        <f t="shared" ref="L17:L21" si="3">D17+G17+J17</f>
        <v>908</v>
      </c>
      <c r="M17" s="30">
        <f t="shared" ref="M17:M21" si="4">E17+H17+K17</f>
        <v>1316.6</v>
      </c>
    </row>
    <row r="18" spans="1:13" ht="15.75" x14ac:dyDescent="0.25">
      <c r="A18" s="12" t="s">
        <v>18</v>
      </c>
      <c r="B18" s="15">
        <v>1.45</v>
      </c>
      <c r="C18" s="19"/>
      <c r="D18" s="11">
        <v>320</v>
      </c>
      <c r="E18" s="20">
        <f t="shared" si="1"/>
        <v>464</v>
      </c>
      <c r="F18" s="25"/>
      <c r="G18" s="11">
        <v>310</v>
      </c>
      <c r="H18" s="20">
        <f t="shared" si="2"/>
        <v>449.5</v>
      </c>
      <c r="I18" s="25"/>
      <c r="J18" s="11">
        <v>312</v>
      </c>
      <c r="K18" s="20">
        <f t="shared" si="0"/>
        <v>452.4</v>
      </c>
      <c r="L18" s="21">
        <f t="shared" si="3"/>
        <v>942</v>
      </c>
      <c r="M18" s="30">
        <f t="shared" si="4"/>
        <v>1365.9</v>
      </c>
    </row>
    <row r="19" spans="1:13" ht="15.75" x14ac:dyDescent="0.25">
      <c r="A19" s="12" t="s">
        <v>19</v>
      </c>
      <c r="B19" s="15">
        <v>1.45</v>
      </c>
      <c r="C19" s="19"/>
      <c r="D19" s="11">
        <v>280</v>
      </c>
      <c r="E19" s="20">
        <f t="shared" si="1"/>
        <v>406</v>
      </c>
      <c r="F19" s="25"/>
      <c r="G19" s="11">
        <v>260</v>
      </c>
      <c r="H19" s="20">
        <f t="shared" si="2"/>
        <v>377</v>
      </c>
      <c r="I19" s="25"/>
      <c r="J19" s="11">
        <v>265</v>
      </c>
      <c r="K19" s="20">
        <f t="shared" si="0"/>
        <v>384.25</v>
      </c>
      <c r="L19" s="21">
        <f t="shared" si="3"/>
        <v>805</v>
      </c>
      <c r="M19" s="30">
        <f t="shared" si="4"/>
        <v>1167.25</v>
      </c>
    </row>
    <row r="20" spans="1:13" ht="15.75" x14ac:dyDescent="0.25">
      <c r="A20" s="12"/>
      <c r="B20" s="16"/>
      <c r="C20" s="21"/>
      <c r="D20" s="11"/>
      <c r="E20" s="20"/>
      <c r="F20" s="25"/>
      <c r="G20" s="11"/>
      <c r="H20" s="20"/>
      <c r="I20" s="25"/>
      <c r="J20" s="11"/>
      <c r="K20" s="27"/>
      <c r="L20" s="21">
        <f t="shared" si="3"/>
        <v>0</v>
      </c>
      <c r="M20" s="30">
        <f t="shared" si="4"/>
        <v>0</v>
      </c>
    </row>
    <row r="21" spans="1:13" s="10" customFormat="1" ht="16.5" thickBot="1" x14ac:dyDescent="0.3">
      <c r="A21" s="12" t="s">
        <v>20</v>
      </c>
      <c r="B21" s="16"/>
      <c r="C21" s="22"/>
      <c r="D21" s="23">
        <f>SUM(D16:D20)</f>
        <v>1150</v>
      </c>
      <c r="E21" s="24">
        <f>SUM(E16:E20)</f>
        <v>1667.5</v>
      </c>
      <c r="F21" s="26"/>
      <c r="G21" s="23">
        <f>SUM(G16:G20)</f>
        <v>1123</v>
      </c>
      <c r="H21" s="24">
        <f>SUM(H16:H20)</f>
        <v>1628.35</v>
      </c>
      <c r="I21" s="26"/>
      <c r="J21" s="23">
        <f>SUM(J16:J20)</f>
        <v>1129</v>
      </c>
      <c r="K21" s="24">
        <f>SUM(K16:K20)</f>
        <v>1637.05</v>
      </c>
      <c r="L21" s="21">
        <f t="shared" si="3"/>
        <v>3402</v>
      </c>
      <c r="M21" s="30">
        <f t="shared" si="4"/>
        <v>4932.8999999999996</v>
      </c>
    </row>
    <row r="22" spans="1:13" ht="15.75" x14ac:dyDescent="0.25">
      <c r="A22" s="6"/>
      <c r="B22" s="6"/>
      <c r="C22" s="6"/>
      <c r="D22" s="6"/>
      <c r="E22" s="6"/>
      <c r="F22" s="6"/>
      <c r="G22" s="6"/>
      <c r="H22" s="6"/>
      <c r="I22" s="6"/>
      <c r="J22" s="6"/>
      <c r="K22" s="6"/>
    </row>
    <row r="23" spans="1:13" ht="15.75" x14ac:dyDescent="0.25">
      <c r="A23" s="6"/>
      <c r="B23" s="6"/>
      <c r="C23" s="6"/>
      <c r="D23" s="6"/>
      <c r="E23" s="6"/>
      <c r="F23" s="6"/>
      <c r="G23" s="6"/>
      <c r="H23" s="6"/>
      <c r="I23" s="6"/>
      <c r="J23" s="6"/>
      <c r="K23" s="6"/>
    </row>
    <row r="27" spans="1:13" x14ac:dyDescent="0.25">
      <c r="A27" s="53"/>
      <c r="B27" s="53"/>
      <c r="C27" s="53"/>
      <c r="D27" s="53"/>
      <c r="E27" s="53"/>
      <c r="F27" s="53"/>
      <c r="G27" s="53"/>
      <c r="H27" s="53"/>
      <c r="I27" s="53"/>
    </row>
    <row r="28" spans="1:13" x14ac:dyDescent="0.25">
      <c r="A28" s="54" t="s">
        <v>41</v>
      </c>
      <c r="B28" s="54"/>
      <c r="C28" s="54"/>
      <c r="D28" s="53"/>
      <c r="E28" s="53"/>
      <c r="F28" s="53"/>
      <c r="G28" s="53"/>
      <c r="H28" s="53"/>
      <c r="I28" s="53"/>
    </row>
    <row r="29" spans="1:13" ht="15.75" customHeight="1" x14ac:dyDescent="0.25">
      <c r="A29" s="9" t="s">
        <v>35</v>
      </c>
      <c r="B29" s="9"/>
      <c r="C29" s="9"/>
    </row>
    <row r="30" spans="1:13" x14ac:dyDescent="0.25">
      <c r="A30" s="9"/>
      <c r="B30" s="9"/>
      <c r="C30" s="9"/>
    </row>
    <row r="31" spans="1:13" x14ac:dyDescent="0.25">
      <c r="A31" s="9"/>
      <c r="B31" s="9"/>
      <c r="C31" s="9"/>
    </row>
    <row r="32" spans="1:13" ht="17.25" x14ac:dyDescent="0.25">
      <c r="A32" s="2"/>
      <c r="B32" s="2"/>
      <c r="C32" s="2"/>
      <c r="D32" s="7"/>
    </row>
    <row r="33" spans="1:13" ht="15.75" x14ac:dyDescent="0.25">
      <c r="A33" s="58" t="s">
        <v>28</v>
      </c>
      <c r="B33" s="58"/>
      <c r="C33" s="58"/>
      <c r="D33" s="58"/>
      <c r="E33" s="58"/>
      <c r="F33" s="58"/>
      <c r="G33" s="58"/>
      <c r="H33" s="58"/>
      <c r="I33" s="58"/>
      <c r="J33" s="58"/>
      <c r="K33" s="58"/>
      <c r="L33" s="58"/>
      <c r="M33" s="58"/>
    </row>
    <row r="34" spans="1:13" x14ac:dyDescent="0.25">
      <c r="A34" s="66"/>
      <c r="B34" s="66"/>
      <c r="C34" s="66"/>
      <c r="D34" s="66"/>
      <c r="E34" s="66"/>
      <c r="F34" s="66"/>
      <c r="G34" s="66"/>
      <c r="H34" s="66"/>
      <c r="I34" s="66"/>
      <c r="J34" s="66"/>
      <c r="K34" s="66"/>
      <c r="L34" s="66"/>
      <c r="M34" s="66"/>
    </row>
    <row r="35" spans="1:13" ht="15.75" x14ac:dyDescent="0.25">
      <c r="A35" s="58"/>
      <c r="B35" s="58"/>
      <c r="C35" s="58"/>
      <c r="D35" s="58"/>
      <c r="E35" s="58"/>
      <c r="F35" s="58"/>
      <c r="G35" s="58"/>
    </row>
    <row r="36" spans="1:13" ht="15.75" x14ac:dyDescent="0.25">
      <c r="A36" s="58" t="s">
        <v>1</v>
      </c>
      <c r="B36" s="58"/>
      <c r="C36" s="58"/>
      <c r="D36" s="58"/>
      <c r="E36" s="58"/>
      <c r="F36" s="58"/>
      <c r="G36" s="58"/>
      <c r="H36" s="58"/>
      <c r="I36" s="58"/>
      <c r="J36" s="58"/>
      <c r="K36" s="58"/>
      <c r="L36" s="58"/>
      <c r="M36" s="58"/>
    </row>
    <row r="37" spans="1:13" ht="15.75" x14ac:dyDescent="0.25">
      <c r="A37" s="58" t="s">
        <v>42</v>
      </c>
      <c r="B37" s="58"/>
      <c r="C37" s="58"/>
      <c r="D37" s="58"/>
      <c r="E37" s="58"/>
      <c r="F37" s="58"/>
      <c r="G37" s="58"/>
      <c r="H37" s="58"/>
      <c r="I37" s="58"/>
      <c r="J37" s="58"/>
      <c r="K37" s="58"/>
      <c r="L37" s="58"/>
      <c r="M37" s="58"/>
    </row>
    <row r="38" spans="1:13" ht="15.75" x14ac:dyDescent="0.25">
      <c r="A38" s="47"/>
      <c r="B38" s="47"/>
      <c r="C38" s="47"/>
      <c r="D38" s="47"/>
      <c r="E38" s="47"/>
      <c r="F38" s="47"/>
      <c r="G38" s="47"/>
      <c r="H38" s="47"/>
      <c r="I38" s="47"/>
      <c r="J38" s="47"/>
      <c r="K38" s="47"/>
    </row>
    <row r="39" spans="1:13" ht="15.75" x14ac:dyDescent="0.25">
      <c r="A39" s="56" t="s">
        <v>7</v>
      </c>
      <c r="B39" s="56"/>
      <c r="C39" s="56"/>
      <c r="D39" s="56"/>
      <c r="E39" s="56"/>
      <c r="F39" s="56"/>
      <c r="G39" s="56"/>
      <c r="H39" s="56"/>
      <c r="I39" s="56"/>
      <c r="J39" s="56"/>
      <c r="K39" s="56"/>
      <c r="L39" s="56"/>
      <c r="M39" s="56"/>
    </row>
    <row r="40" spans="1:13" x14ac:dyDescent="0.25">
      <c r="A40" s="57" t="s">
        <v>8</v>
      </c>
      <c r="B40" s="57"/>
      <c r="C40" s="57"/>
      <c r="D40" s="57"/>
      <c r="E40" s="57"/>
      <c r="F40" s="57"/>
      <c r="G40" s="57"/>
      <c r="H40" s="57"/>
      <c r="I40" s="57"/>
      <c r="J40" s="57"/>
      <c r="K40" s="57"/>
      <c r="L40" s="57"/>
      <c r="M40" s="57"/>
    </row>
    <row r="41" spans="1:13" ht="15.75" x14ac:dyDescent="0.25">
      <c r="A41" s="47"/>
      <c r="B41" s="47"/>
      <c r="C41" s="47"/>
      <c r="D41" s="47"/>
      <c r="E41" s="47"/>
      <c r="F41" s="47"/>
      <c r="G41" s="47"/>
    </row>
    <row r="42" spans="1:13" ht="15.75" x14ac:dyDescent="0.25">
      <c r="A42" s="58" t="s">
        <v>44</v>
      </c>
      <c r="B42" s="58"/>
      <c r="C42" s="58"/>
      <c r="D42" s="58"/>
      <c r="E42" s="58"/>
      <c r="F42" s="58"/>
      <c r="G42" s="58"/>
      <c r="H42" s="58"/>
      <c r="I42" s="58"/>
      <c r="J42" s="58"/>
      <c r="K42" s="58"/>
      <c r="L42" s="58"/>
      <c r="M42" s="58"/>
    </row>
    <row r="43" spans="1:13" x14ac:dyDescent="0.25">
      <c r="A43" s="9"/>
      <c r="B43" s="9"/>
      <c r="C43" s="9"/>
    </row>
    <row r="44" spans="1:13" ht="15.75" x14ac:dyDescent="0.25">
      <c r="A44" s="8" t="s">
        <v>21</v>
      </c>
      <c r="B44" s="3"/>
      <c r="C44" s="3"/>
      <c r="D44" s="3"/>
      <c r="E44" s="3"/>
      <c r="F44" s="3"/>
      <c r="G44" s="3"/>
    </row>
    <row r="45" spans="1:13" ht="16.5" thickBot="1" x14ac:dyDescent="0.3">
      <c r="A45" s="6"/>
      <c r="D45" s="6"/>
      <c r="E45" s="6"/>
      <c r="F45" s="6"/>
      <c r="G45" s="6"/>
      <c r="H45" s="6"/>
      <c r="I45" s="6"/>
      <c r="J45" s="6"/>
      <c r="K45" s="6"/>
    </row>
    <row r="46" spans="1:13" ht="16.5" thickBot="1" x14ac:dyDescent="0.3">
      <c r="A46" s="47"/>
      <c r="B46" s="47"/>
      <c r="C46" s="63" t="s">
        <v>45</v>
      </c>
      <c r="D46" s="64"/>
      <c r="E46" s="65"/>
      <c r="F46" s="63" t="s">
        <v>46</v>
      </c>
      <c r="G46" s="64"/>
      <c r="H46" s="65"/>
      <c r="I46" s="63" t="s">
        <v>47</v>
      </c>
      <c r="J46" s="64"/>
      <c r="K46" s="65"/>
    </row>
    <row r="47" spans="1:13" s="31" customFormat="1" ht="78.75" x14ac:dyDescent="0.25">
      <c r="A47" s="11"/>
      <c r="B47" s="14" t="s">
        <v>22</v>
      </c>
      <c r="C47" s="17" t="s">
        <v>11</v>
      </c>
      <c r="D47" s="13" t="s">
        <v>12</v>
      </c>
      <c r="E47" s="18" t="s">
        <v>13</v>
      </c>
      <c r="F47" s="17" t="s">
        <v>11</v>
      </c>
      <c r="G47" s="13" t="s">
        <v>12</v>
      </c>
      <c r="H47" s="18" t="s">
        <v>13</v>
      </c>
      <c r="I47" s="17" t="s">
        <v>11</v>
      </c>
      <c r="J47" s="13" t="s">
        <v>12</v>
      </c>
      <c r="K47" s="18" t="s">
        <v>13</v>
      </c>
      <c r="L47" s="28" t="s">
        <v>14</v>
      </c>
      <c r="M47" s="29" t="s">
        <v>23</v>
      </c>
    </row>
    <row r="48" spans="1:13" ht="15.75" x14ac:dyDescent="0.25">
      <c r="A48" s="12" t="s">
        <v>16</v>
      </c>
      <c r="B48" s="15">
        <v>1.45</v>
      </c>
      <c r="C48" s="19"/>
      <c r="D48" s="11">
        <v>250</v>
      </c>
      <c r="E48" s="20">
        <f>D48*$B48</f>
        <v>362.5</v>
      </c>
      <c r="F48" s="25"/>
      <c r="G48" s="11">
        <v>248</v>
      </c>
      <c r="H48" s="20">
        <f>G48*$B48</f>
        <v>359.59999999999997</v>
      </c>
      <c r="I48" s="25"/>
      <c r="J48" s="11">
        <v>250</v>
      </c>
      <c r="K48" s="20">
        <f t="shared" ref="K48:K51" si="5">J48*$B$16</f>
        <v>362.5</v>
      </c>
      <c r="L48" s="21">
        <f>D48+G48+J48</f>
        <v>748</v>
      </c>
      <c r="M48" s="30">
        <f>E48+H48+K48</f>
        <v>1084.5999999999999</v>
      </c>
    </row>
    <row r="49" spans="1:13" ht="15.75" x14ac:dyDescent="0.25">
      <c r="A49" s="12" t="s">
        <v>17</v>
      </c>
      <c r="B49" s="15">
        <v>1.45</v>
      </c>
      <c r="C49" s="19"/>
      <c r="D49" s="11">
        <v>300</v>
      </c>
      <c r="E49" s="20">
        <f t="shared" ref="E49:E51" si="6">D49*$B49</f>
        <v>435</v>
      </c>
      <c r="F49" s="25"/>
      <c r="G49" s="11">
        <v>305</v>
      </c>
      <c r="H49" s="20">
        <f>G49*$B49</f>
        <v>442.25</v>
      </c>
      <c r="I49" s="25"/>
      <c r="J49" s="11">
        <v>307</v>
      </c>
      <c r="K49" s="20">
        <f t="shared" si="5"/>
        <v>445.15</v>
      </c>
      <c r="L49" s="21">
        <f t="shared" ref="L49:L53" si="7">D49+G49+J49</f>
        <v>912</v>
      </c>
      <c r="M49" s="30">
        <f t="shared" ref="M49:M53" si="8">E49+H49+K49</f>
        <v>1322.4</v>
      </c>
    </row>
    <row r="50" spans="1:13" ht="15.75" x14ac:dyDescent="0.25">
      <c r="A50" s="12" t="s">
        <v>18</v>
      </c>
      <c r="B50" s="15">
        <v>1.45</v>
      </c>
      <c r="C50" s="19"/>
      <c r="D50" s="11">
        <v>320</v>
      </c>
      <c r="E50" s="20">
        <f t="shared" si="6"/>
        <v>464</v>
      </c>
      <c r="F50" s="25"/>
      <c r="G50" s="11">
        <v>310</v>
      </c>
      <c r="H50" s="20">
        <f>G50*$B50</f>
        <v>449.5</v>
      </c>
      <c r="I50" s="25"/>
      <c r="J50" s="11">
        <v>315</v>
      </c>
      <c r="K50" s="20">
        <f t="shared" si="5"/>
        <v>456.75</v>
      </c>
      <c r="L50" s="21">
        <f t="shared" si="7"/>
        <v>945</v>
      </c>
      <c r="M50" s="30">
        <f t="shared" si="8"/>
        <v>1370.25</v>
      </c>
    </row>
    <row r="51" spans="1:13" ht="15.75" x14ac:dyDescent="0.25">
      <c r="A51" s="12" t="s">
        <v>19</v>
      </c>
      <c r="B51" s="15">
        <v>1.45</v>
      </c>
      <c r="C51" s="19"/>
      <c r="D51" s="11">
        <v>280</v>
      </c>
      <c r="E51" s="20">
        <f t="shared" si="6"/>
        <v>406</v>
      </c>
      <c r="F51" s="25"/>
      <c r="G51" s="11">
        <v>260</v>
      </c>
      <c r="H51" s="20">
        <f>G51*$B51</f>
        <v>377</v>
      </c>
      <c r="I51" s="25"/>
      <c r="J51" s="11">
        <v>264</v>
      </c>
      <c r="K51" s="20">
        <f t="shared" si="5"/>
        <v>382.8</v>
      </c>
      <c r="L51" s="21">
        <f t="shared" si="7"/>
        <v>804</v>
      </c>
      <c r="M51" s="30">
        <f t="shared" si="8"/>
        <v>1165.8</v>
      </c>
    </row>
    <row r="52" spans="1:13" ht="15.75" x14ac:dyDescent="0.25">
      <c r="A52" s="12"/>
      <c r="B52" s="16"/>
      <c r="C52" s="21"/>
      <c r="D52" s="11"/>
      <c r="E52" s="20"/>
      <c r="F52" s="25"/>
      <c r="G52" s="11"/>
      <c r="H52" s="20"/>
      <c r="I52" s="25"/>
      <c r="J52" s="11"/>
      <c r="K52" s="27"/>
      <c r="L52" s="21">
        <f t="shared" si="7"/>
        <v>0</v>
      </c>
      <c r="M52" s="30">
        <f t="shared" si="8"/>
        <v>0</v>
      </c>
    </row>
    <row r="53" spans="1:13" s="10" customFormat="1" ht="16.5" thickBot="1" x14ac:dyDescent="0.3">
      <c r="A53" s="12" t="s">
        <v>20</v>
      </c>
      <c r="B53" s="16"/>
      <c r="C53" s="22"/>
      <c r="D53" s="23">
        <f>SUM(D48:D52)</f>
        <v>1150</v>
      </c>
      <c r="E53" s="24">
        <f t="shared" ref="E53" si="9">SUM(E48:E52)</f>
        <v>1667.5</v>
      </c>
      <c r="F53" s="26"/>
      <c r="G53" s="23">
        <f>SUM(G48:G52)</f>
        <v>1123</v>
      </c>
      <c r="H53" s="24">
        <f t="shared" ref="H53" si="10">SUM(H48:H52)</f>
        <v>1628.35</v>
      </c>
      <c r="I53" s="26"/>
      <c r="J53" s="23">
        <f t="shared" ref="J53:K53" si="11">SUM(J48:J52)</f>
        <v>1136</v>
      </c>
      <c r="K53" s="24">
        <f t="shared" si="11"/>
        <v>1647.2</v>
      </c>
      <c r="L53" s="21">
        <f t="shared" si="7"/>
        <v>3409</v>
      </c>
      <c r="M53" s="30">
        <f t="shared" si="8"/>
        <v>4943.05</v>
      </c>
    </row>
    <row r="54" spans="1:13" ht="15.75" x14ac:dyDescent="0.25">
      <c r="A54" s="6"/>
      <c r="B54" s="6"/>
      <c r="C54" s="6"/>
      <c r="D54" s="6"/>
      <c r="E54" s="6"/>
      <c r="F54" s="6"/>
      <c r="G54" s="6"/>
      <c r="H54" s="6"/>
      <c r="I54" s="6"/>
      <c r="J54" s="6"/>
      <c r="K54" s="6"/>
    </row>
    <row r="55" spans="1:13" ht="15.75" x14ac:dyDescent="0.25">
      <c r="A55" s="6"/>
      <c r="B55" s="6"/>
      <c r="C55" s="6"/>
      <c r="D55" s="6"/>
      <c r="E55" s="6"/>
      <c r="F55" s="6"/>
      <c r="G55" s="6"/>
      <c r="H55" s="6"/>
      <c r="I55" s="6"/>
      <c r="J55" s="6"/>
      <c r="K55" s="6"/>
    </row>
    <row r="58" spans="1:13" x14ac:dyDescent="0.25">
      <c r="A58" s="53"/>
      <c r="B58" s="53"/>
      <c r="C58" s="53"/>
      <c r="D58" s="53"/>
      <c r="E58" s="53"/>
      <c r="F58" s="53"/>
      <c r="G58" s="53"/>
      <c r="H58" s="53"/>
      <c r="I58" s="53"/>
    </row>
    <row r="59" spans="1:13" x14ac:dyDescent="0.25">
      <c r="A59" s="54" t="s">
        <v>41</v>
      </c>
      <c r="B59" s="54"/>
      <c r="C59" s="54"/>
      <c r="D59" s="53"/>
      <c r="E59" s="55"/>
      <c r="F59" s="55"/>
      <c r="G59" s="55"/>
      <c r="H59" s="55"/>
      <c r="I59" s="53"/>
    </row>
    <row r="60" spans="1:13" x14ac:dyDescent="0.25">
      <c r="A60" s="9" t="s">
        <v>34</v>
      </c>
      <c r="B60" s="9"/>
      <c r="C60" s="9"/>
    </row>
  </sheetData>
  <mergeCells count="22">
    <mergeCell ref="A9:M9"/>
    <mergeCell ref="A11:M11"/>
    <mergeCell ref="A4:G4"/>
    <mergeCell ref="A2:M2"/>
    <mergeCell ref="A3:M3"/>
    <mergeCell ref="A5:M5"/>
    <mergeCell ref="A6:M6"/>
    <mergeCell ref="A8:M8"/>
    <mergeCell ref="C14:E14"/>
    <mergeCell ref="F14:H14"/>
    <mergeCell ref="I14:K14"/>
    <mergeCell ref="A35:G35"/>
    <mergeCell ref="C46:E46"/>
    <mergeCell ref="F46:H46"/>
    <mergeCell ref="I46:K46"/>
    <mergeCell ref="A33:M33"/>
    <mergeCell ref="A34:M34"/>
    <mergeCell ref="A42:M42"/>
    <mergeCell ref="A36:M36"/>
    <mergeCell ref="A37:M37"/>
    <mergeCell ref="A39:M39"/>
    <mergeCell ref="A40:M40"/>
  </mergeCells>
  <pageMargins left="0.70866141732283472" right="0.70866141732283472" top="0.74803149606299213" bottom="0.74803149606299213" header="0.31496062992125984" footer="0.31496062992125984"/>
  <pageSetup paperSize="9" scale="44" fitToHeight="0" orientation="landscape" r:id="rId1"/>
  <rowBreaks count="1" manualBreakCount="1">
    <brk id="30"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69"/>
  <sheetViews>
    <sheetView view="pageBreakPreview" zoomScaleNormal="100" zoomScaleSheetLayoutView="100" workbookViewId="0">
      <selection activeCell="A9" sqref="A9:D9"/>
    </sheetView>
  </sheetViews>
  <sheetFormatPr defaultRowHeight="15" x14ac:dyDescent="0.25"/>
  <cols>
    <col min="1" max="1" width="27.85546875" customWidth="1"/>
    <col min="2" max="4" width="18.5703125" customWidth="1"/>
  </cols>
  <sheetData>
    <row r="1" spans="1:4" ht="15.75" x14ac:dyDescent="0.25">
      <c r="A1" s="58" t="s">
        <v>24</v>
      </c>
      <c r="B1" s="58"/>
      <c r="C1" s="58"/>
      <c r="D1" s="58"/>
    </row>
    <row r="2" spans="1:4" ht="15.75" x14ac:dyDescent="0.25">
      <c r="A2" s="47"/>
      <c r="B2" s="47"/>
      <c r="C2" s="47"/>
      <c r="D2" s="47"/>
    </row>
    <row r="3" spans="1:4" ht="15.75" x14ac:dyDescent="0.25">
      <c r="A3" s="47"/>
      <c r="B3" s="47"/>
      <c r="C3" s="47"/>
      <c r="D3" s="47"/>
    </row>
    <row r="4" spans="1:4" ht="15.75" x14ac:dyDescent="0.25">
      <c r="A4" s="58" t="s">
        <v>1</v>
      </c>
      <c r="B4" s="58"/>
      <c r="C4" s="58"/>
      <c r="D4" s="58"/>
    </row>
    <row r="5" spans="1:4" ht="15.75" x14ac:dyDescent="0.25">
      <c r="A5" s="58" t="s">
        <v>42</v>
      </c>
      <c r="B5" s="58"/>
      <c r="C5" s="58"/>
      <c r="D5" s="58"/>
    </row>
    <row r="6" spans="1:4" x14ac:dyDescent="0.25">
      <c r="A6" s="2"/>
      <c r="B6" s="2"/>
      <c r="C6" s="2"/>
      <c r="D6" s="2"/>
    </row>
    <row r="7" spans="1:4" x14ac:dyDescent="0.25">
      <c r="A7" s="1"/>
    </row>
    <row r="8" spans="1:4" ht="15.75" x14ac:dyDescent="0.25">
      <c r="A8" s="58" t="s">
        <v>2</v>
      </c>
      <c r="B8" s="58"/>
      <c r="C8" s="58"/>
      <c r="D8" s="58"/>
    </row>
    <row r="9" spans="1:4" ht="76.5" customHeight="1" x14ac:dyDescent="0.25">
      <c r="A9" s="62" t="s">
        <v>39</v>
      </c>
      <c r="B9" s="62"/>
      <c r="C9" s="62"/>
      <c r="D9" s="62"/>
    </row>
    <row r="10" spans="1:4" ht="47.25" customHeight="1" x14ac:dyDescent="0.25">
      <c r="A10" s="62" t="s">
        <v>3</v>
      </c>
      <c r="B10" s="62"/>
      <c r="C10" s="62"/>
      <c r="D10" s="62"/>
    </row>
    <row r="11" spans="1:4" ht="47.25" customHeight="1" x14ac:dyDescent="0.25">
      <c r="A11" s="48"/>
      <c r="B11" s="48"/>
      <c r="C11" s="48"/>
      <c r="D11" s="48"/>
    </row>
    <row r="12" spans="1:4" ht="15.75" x14ac:dyDescent="0.25">
      <c r="A12" s="48" t="s">
        <v>4</v>
      </c>
      <c r="C12" s="6"/>
      <c r="D12" s="6" t="s">
        <v>5</v>
      </c>
    </row>
    <row r="13" spans="1:4" ht="15" customHeight="1" x14ac:dyDescent="0.25">
      <c r="A13" s="59" t="s">
        <v>6</v>
      </c>
      <c r="B13" s="59"/>
      <c r="C13" s="59"/>
      <c r="D13" s="59"/>
    </row>
    <row r="16" spans="1:4" x14ac:dyDescent="0.25">
      <c r="A16" s="48"/>
    </row>
    <row r="28" spans="1:4" s="5" customFormat="1" ht="37.5" customHeight="1" x14ac:dyDescent="0.25">
      <c r="A28" s="67" t="s">
        <v>48</v>
      </c>
      <c r="B28" s="67"/>
      <c r="C28" s="67"/>
      <c r="D28" s="67"/>
    </row>
    <row r="42" spans="1:4" ht="15.75" x14ac:dyDescent="0.25">
      <c r="A42" s="38"/>
      <c r="B42" s="39"/>
      <c r="C42" s="39"/>
      <c r="D42" s="39"/>
    </row>
    <row r="45" spans="1:4" ht="15.75" x14ac:dyDescent="0.25">
      <c r="A45" s="38"/>
      <c r="B45" s="39"/>
      <c r="C45" s="39"/>
      <c r="D45" s="39"/>
    </row>
    <row r="46" spans="1:4" ht="15.75" x14ac:dyDescent="0.25">
      <c r="A46" s="38"/>
      <c r="B46" s="39"/>
      <c r="C46" s="39"/>
      <c r="D46" s="39"/>
    </row>
    <row r="47" spans="1:4" ht="15.75" x14ac:dyDescent="0.25">
      <c r="A47" s="40"/>
      <c r="B47" s="39"/>
      <c r="C47" s="39"/>
      <c r="D47" s="39"/>
    </row>
    <row r="48" spans="1:4" x14ac:dyDescent="0.25">
      <c r="A48" s="41"/>
      <c r="B48" s="39"/>
      <c r="C48" s="39"/>
      <c r="D48" s="39"/>
    </row>
    <row r="49" spans="1:4" x14ac:dyDescent="0.25">
      <c r="A49" s="42"/>
      <c r="B49" s="43"/>
      <c r="C49" s="43"/>
      <c r="D49" s="43"/>
    </row>
    <row r="50" spans="1:4" ht="15.75" x14ac:dyDescent="0.25">
      <c r="A50" s="40"/>
      <c r="B50" s="39"/>
      <c r="C50" s="39"/>
      <c r="D50" s="39"/>
    </row>
    <row r="52" spans="1:4" ht="15.75" x14ac:dyDescent="0.25">
      <c r="A52" s="38"/>
      <c r="B52" s="39"/>
      <c r="C52" s="39"/>
      <c r="D52" s="39"/>
    </row>
    <row r="53" spans="1:4" ht="21.75" customHeight="1" x14ac:dyDescent="0.25">
      <c r="A53" s="46"/>
    </row>
    <row r="54" spans="1:4" x14ac:dyDescent="0.25">
      <c r="A54" s="32"/>
      <c r="B54" s="3"/>
      <c r="C54" s="3"/>
      <c r="D54" s="3"/>
    </row>
    <row r="55" spans="1:4" x14ac:dyDescent="0.25">
      <c r="A55" s="34"/>
      <c r="B55" s="3"/>
      <c r="C55" s="3"/>
      <c r="D55" s="3"/>
    </row>
    <row r="56" spans="1:4" x14ac:dyDescent="0.25">
      <c r="A56" s="34"/>
      <c r="B56" s="3"/>
      <c r="C56" s="3"/>
      <c r="D56" s="3"/>
    </row>
    <row r="57" spans="1:4" x14ac:dyDescent="0.25">
      <c r="A57" s="34"/>
      <c r="B57" s="3"/>
      <c r="C57" s="3"/>
      <c r="D57" s="3"/>
    </row>
    <row r="58" spans="1:4" x14ac:dyDescent="0.25">
      <c r="A58" s="34"/>
      <c r="B58" s="3"/>
      <c r="C58" s="3"/>
      <c r="D58" s="3"/>
    </row>
    <row r="59" spans="1:4" x14ac:dyDescent="0.25">
      <c r="A59" s="34"/>
      <c r="B59" s="3"/>
      <c r="C59" s="3"/>
      <c r="D59" s="3"/>
    </row>
    <row r="60" spans="1:4" x14ac:dyDescent="0.25">
      <c r="A60" s="34"/>
      <c r="B60" s="3"/>
      <c r="C60" s="3"/>
      <c r="D60" s="3"/>
    </row>
    <row r="61" spans="1:4" x14ac:dyDescent="0.25">
      <c r="A61" s="34"/>
      <c r="B61" s="3"/>
      <c r="C61" s="3"/>
      <c r="D61" s="3"/>
    </row>
    <row r="62" spans="1:4" x14ac:dyDescent="0.25">
      <c r="A62" s="34"/>
      <c r="B62" s="3"/>
      <c r="C62" s="3"/>
      <c r="D62" s="3"/>
    </row>
    <row r="63" spans="1:4" x14ac:dyDescent="0.25">
      <c r="A63" s="34"/>
      <c r="B63" s="3"/>
      <c r="C63" s="3"/>
      <c r="D63" s="3"/>
    </row>
    <row r="64" spans="1:4" x14ac:dyDescent="0.25">
      <c r="A64" s="34"/>
      <c r="B64" s="3"/>
      <c r="C64" s="3"/>
      <c r="D64" s="3"/>
    </row>
    <row r="65" spans="1:4" ht="17.25" x14ac:dyDescent="0.25">
      <c r="A65" s="2"/>
      <c r="B65" s="35"/>
      <c r="C65" s="35"/>
      <c r="D65" s="35"/>
    </row>
    <row r="66" spans="1:4" x14ac:dyDescent="0.25">
      <c r="A66" s="44"/>
      <c r="B66" s="45"/>
      <c r="C66" s="3"/>
      <c r="D66" s="3"/>
    </row>
    <row r="67" spans="1:4" x14ac:dyDescent="0.25">
      <c r="A67" s="2"/>
      <c r="B67" s="37"/>
      <c r="C67" s="37"/>
      <c r="D67" s="37"/>
    </row>
    <row r="68" spans="1:4" x14ac:dyDescent="0.25">
      <c r="A68" s="2"/>
      <c r="B68" s="37"/>
    </row>
    <row r="69" spans="1:4" ht="17.25" x14ac:dyDescent="0.25">
      <c r="A69" s="2"/>
      <c r="B69" s="7"/>
    </row>
  </sheetData>
  <mergeCells count="8">
    <mergeCell ref="A10:D10"/>
    <mergeCell ref="A13:D13"/>
    <mergeCell ref="A28:D28"/>
    <mergeCell ref="A1:D1"/>
    <mergeCell ref="A4:D4"/>
    <mergeCell ref="A5:D5"/>
    <mergeCell ref="A8:D8"/>
    <mergeCell ref="A9:D9"/>
  </mergeCells>
  <pageMargins left="0.7" right="0.7" top="0.75" bottom="0.75" header="0.3" footer="0.3"/>
  <pageSetup paperSize="9" orientation="portrait" r:id="rId1"/>
  <headerFooter>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66"/>
  <sheetViews>
    <sheetView view="pageBreakPreview" topLeftCell="A3" zoomScale="70" zoomScaleNormal="100" zoomScaleSheetLayoutView="70" zoomScalePageLayoutView="60" workbookViewId="0">
      <selection activeCell="K18" sqref="K18"/>
    </sheetView>
  </sheetViews>
  <sheetFormatPr defaultRowHeight="15" x14ac:dyDescent="0.25"/>
  <cols>
    <col min="1" max="1" width="30.85546875" customWidth="1"/>
    <col min="2" max="2" width="25.7109375" customWidth="1"/>
    <col min="3" max="3" width="16.7109375" customWidth="1"/>
    <col min="4" max="4" width="19.5703125" customWidth="1"/>
    <col min="5" max="5" width="19.7109375" customWidth="1"/>
    <col min="6" max="6" width="15" customWidth="1"/>
    <col min="7" max="7" width="21.42578125" customWidth="1"/>
    <col min="8" max="8" width="17.85546875" customWidth="1"/>
    <col min="9" max="9" width="18.140625" customWidth="1"/>
    <col min="10" max="10" width="21.42578125" customWidth="1"/>
    <col min="11" max="11" width="17" customWidth="1"/>
    <col min="12" max="12" width="13.85546875" customWidth="1"/>
    <col min="13" max="13" width="17.85546875" customWidth="1"/>
    <col min="14" max="14" width="18.5703125" customWidth="1"/>
    <col min="15" max="15" width="13.5703125" customWidth="1"/>
    <col min="16" max="16" width="17.7109375" customWidth="1"/>
  </cols>
  <sheetData>
    <row r="1" spans="1:16" ht="17.25" x14ac:dyDescent="0.25">
      <c r="A1" s="2"/>
      <c r="B1" s="2"/>
      <c r="C1" s="2"/>
      <c r="D1" s="7"/>
    </row>
    <row r="2" spans="1:16" ht="15.75" x14ac:dyDescent="0.25">
      <c r="A2" s="58" t="s">
        <v>29</v>
      </c>
      <c r="B2" s="58"/>
      <c r="C2" s="58"/>
      <c r="D2" s="58"/>
      <c r="E2" s="58"/>
      <c r="F2" s="58"/>
      <c r="G2" s="58"/>
      <c r="H2" s="58"/>
      <c r="I2" s="58"/>
      <c r="J2" s="58"/>
    </row>
    <row r="3" spans="1:16" x14ac:dyDescent="0.25">
      <c r="A3" s="66"/>
      <c r="B3" s="66"/>
      <c r="C3" s="66"/>
      <c r="D3" s="66"/>
      <c r="E3" s="66"/>
      <c r="F3" s="66"/>
      <c r="G3" s="66"/>
      <c r="H3" s="66"/>
      <c r="I3" s="66"/>
      <c r="J3" s="66"/>
    </row>
    <row r="4" spans="1:16" ht="15.75" x14ac:dyDescent="0.25">
      <c r="A4" s="58"/>
      <c r="B4" s="58"/>
      <c r="C4" s="58"/>
      <c r="D4" s="58"/>
      <c r="E4" s="58"/>
      <c r="F4" s="58"/>
      <c r="G4" s="58"/>
    </row>
    <row r="5" spans="1:16" ht="15.75" x14ac:dyDescent="0.25">
      <c r="A5" s="58" t="s">
        <v>1</v>
      </c>
      <c r="B5" s="58"/>
      <c r="C5" s="58"/>
      <c r="D5" s="58"/>
      <c r="E5" s="58"/>
      <c r="F5" s="58"/>
      <c r="G5" s="58"/>
      <c r="H5" s="58"/>
      <c r="I5" s="58"/>
      <c r="J5" s="58"/>
    </row>
    <row r="6" spans="1:16" ht="15.75" x14ac:dyDescent="0.25">
      <c r="A6" s="58" t="s">
        <v>42</v>
      </c>
      <c r="B6" s="58"/>
      <c r="C6" s="58"/>
      <c r="D6" s="58"/>
      <c r="E6" s="58"/>
      <c r="F6" s="58"/>
      <c r="G6" s="58"/>
      <c r="H6" s="58"/>
      <c r="I6" s="58"/>
      <c r="J6" s="58"/>
    </row>
    <row r="7" spans="1:16" ht="15.75" x14ac:dyDescent="0.25">
      <c r="A7" s="47"/>
      <c r="B7" s="47"/>
      <c r="C7" s="47"/>
      <c r="D7" s="47"/>
      <c r="E7" s="47"/>
      <c r="F7" s="47"/>
      <c r="G7" s="47"/>
      <c r="H7" s="47"/>
    </row>
    <row r="8" spans="1:16" ht="15.75" x14ac:dyDescent="0.25">
      <c r="A8" s="56" t="s">
        <v>7</v>
      </c>
      <c r="B8" s="56"/>
      <c r="C8" s="56"/>
      <c r="D8" s="56"/>
      <c r="E8" s="56"/>
      <c r="F8" s="56"/>
      <c r="G8" s="56"/>
      <c r="H8" s="56"/>
      <c r="I8" s="56"/>
      <c r="J8" s="56"/>
    </row>
    <row r="9" spans="1:16" x14ac:dyDescent="0.25">
      <c r="A9" s="57" t="s">
        <v>8</v>
      </c>
      <c r="B9" s="57"/>
      <c r="C9" s="57"/>
      <c r="D9" s="57"/>
      <c r="E9" s="57"/>
      <c r="F9" s="57"/>
      <c r="G9" s="57"/>
      <c r="H9" s="57"/>
      <c r="I9" s="57"/>
      <c r="J9" s="57"/>
    </row>
    <row r="10" spans="1:16" ht="15.75" x14ac:dyDescent="0.25">
      <c r="A10" s="47"/>
      <c r="B10" s="47"/>
      <c r="C10" s="47"/>
      <c r="D10" s="47"/>
      <c r="E10" s="47"/>
      <c r="F10" s="47"/>
      <c r="G10" s="47"/>
    </row>
    <row r="11" spans="1:16" ht="15.75" x14ac:dyDescent="0.25">
      <c r="A11" s="58" t="s">
        <v>49</v>
      </c>
      <c r="B11" s="58"/>
      <c r="C11" s="58"/>
      <c r="D11" s="58"/>
      <c r="E11" s="58"/>
      <c r="F11" s="58"/>
      <c r="G11" s="58"/>
      <c r="H11" s="58"/>
      <c r="I11" s="58"/>
      <c r="J11" s="58"/>
    </row>
    <row r="12" spans="1:16" x14ac:dyDescent="0.25">
      <c r="E12" s="3"/>
      <c r="F12" s="3"/>
      <c r="G12" s="3"/>
    </row>
    <row r="13" spans="1:16" ht="15.75" x14ac:dyDescent="0.25">
      <c r="A13" s="8" t="s">
        <v>25</v>
      </c>
      <c r="B13" s="3"/>
      <c r="C13" s="3"/>
      <c r="D13" s="3"/>
      <c r="E13" s="6"/>
      <c r="F13" s="6"/>
      <c r="G13" s="6"/>
      <c r="H13" s="6"/>
    </row>
    <row r="14" spans="1:16" ht="15.75" thickBot="1" x14ac:dyDescent="0.3"/>
    <row r="15" spans="1:16" ht="16.5" customHeight="1" thickBot="1" x14ac:dyDescent="0.3">
      <c r="A15" s="47"/>
      <c r="B15" s="47"/>
      <c r="C15" s="68" t="s">
        <v>50</v>
      </c>
      <c r="D15" s="69"/>
      <c r="E15" s="70"/>
      <c r="F15" s="68" t="s">
        <v>51</v>
      </c>
      <c r="G15" s="69"/>
      <c r="H15" s="70"/>
      <c r="I15" s="68" t="s">
        <v>52</v>
      </c>
      <c r="J15" s="69"/>
      <c r="K15" s="70"/>
      <c r="L15" s="68" t="s">
        <v>53</v>
      </c>
      <c r="M15" s="69"/>
      <c r="N15" s="70"/>
    </row>
    <row r="16" spans="1:16" ht="78.75" x14ac:dyDescent="0.25">
      <c r="A16" s="11"/>
      <c r="B16" s="14" t="s">
        <v>26</v>
      </c>
      <c r="C16" s="17" t="s">
        <v>11</v>
      </c>
      <c r="D16" s="13" t="s">
        <v>12</v>
      </c>
      <c r="E16" s="18" t="s">
        <v>13</v>
      </c>
      <c r="F16" s="17" t="s">
        <v>11</v>
      </c>
      <c r="G16" s="13" t="s">
        <v>12</v>
      </c>
      <c r="H16" s="18" t="s">
        <v>13</v>
      </c>
      <c r="I16" s="17" t="s">
        <v>11</v>
      </c>
      <c r="J16" s="13" t="s">
        <v>12</v>
      </c>
      <c r="K16" s="18" t="s">
        <v>13</v>
      </c>
      <c r="L16" s="17" t="s">
        <v>11</v>
      </c>
      <c r="M16" s="13" t="s">
        <v>12</v>
      </c>
      <c r="N16" s="18" t="s">
        <v>13</v>
      </c>
      <c r="O16" s="28" t="s">
        <v>14</v>
      </c>
      <c r="P16" s="29" t="s">
        <v>23</v>
      </c>
    </row>
    <row r="17" spans="1:16" ht="15.75" x14ac:dyDescent="0.25">
      <c r="A17" s="12" t="s">
        <v>16</v>
      </c>
      <c r="B17" s="15">
        <v>1.45</v>
      </c>
      <c r="C17" s="19"/>
      <c r="D17" s="11">
        <v>55</v>
      </c>
      <c r="E17" s="20">
        <f>D17*$B$17</f>
        <v>79.75</v>
      </c>
      <c r="F17" s="25"/>
      <c r="G17" s="11">
        <v>61</v>
      </c>
      <c r="H17" s="20">
        <f>G17*$B17</f>
        <v>88.45</v>
      </c>
      <c r="I17" s="25"/>
      <c r="J17" s="11">
        <v>85</v>
      </c>
      <c r="K17" s="20">
        <f>J17*$B17</f>
        <v>123.25</v>
      </c>
      <c r="L17" s="25"/>
      <c r="M17" s="11">
        <v>88</v>
      </c>
      <c r="N17" s="20">
        <f>M17*$B17</f>
        <v>127.6</v>
      </c>
      <c r="O17" s="21">
        <f>D17+G17+J17+M17</f>
        <v>289</v>
      </c>
      <c r="P17" s="30">
        <f>E17+H17+K17+N17</f>
        <v>419.04999999999995</v>
      </c>
    </row>
    <row r="18" spans="1:16" ht="15.75" x14ac:dyDescent="0.25">
      <c r="A18" s="12" t="s">
        <v>17</v>
      </c>
      <c r="B18" s="15">
        <v>1.45</v>
      </c>
      <c r="C18" s="19"/>
      <c r="D18" s="11">
        <v>86</v>
      </c>
      <c r="E18" s="20">
        <f>D18*$B$18</f>
        <v>124.7</v>
      </c>
      <c r="F18" s="25"/>
      <c r="G18" s="11">
        <v>69</v>
      </c>
      <c r="H18" s="20">
        <f>G18*$B18</f>
        <v>100.05</v>
      </c>
      <c r="I18" s="25"/>
      <c r="J18" s="11">
        <v>92</v>
      </c>
      <c r="K18" s="20">
        <f>J18*$B18</f>
        <v>133.4</v>
      </c>
      <c r="L18" s="25"/>
      <c r="M18" s="11">
        <v>89</v>
      </c>
      <c r="N18" s="20">
        <f>M18*$B18</f>
        <v>129.04999999999998</v>
      </c>
      <c r="O18" s="21">
        <f t="shared" ref="O18:O21" si="0">D18+G18+J18+M18</f>
        <v>336</v>
      </c>
      <c r="P18" s="30">
        <f>E18+H18+K18+N18</f>
        <v>487.19999999999993</v>
      </c>
    </row>
    <row r="19" spans="1:16" ht="15.75" x14ac:dyDescent="0.25">
      <c r="A19" s="12" t="s">
        <v>18</v>
      </c>
      <c r="B19" s="15">
        <v>1.45</v>
      </c>
      <c r="C19" s="19"/>
      <c r="D19" s="11">
        <v>264</v>
      </c>
      <c r="E19" s="20">
        <f>D19*$B$19</f>
        <v>382.8</v>
      </c>
      <c r="F19" s="25"/>
      <c r="G19" s="11">
        <v>252</v>
      </c>
      <c r="H19" s="20">
        <f>G19*$B19</f>
        <v>365.4</v>
      </c>
      <c r="I19" s="25"/>
      <c r="J19" s="11">
        <v>355</v>
      </c>
      <c r="K19" s="20">
        <f>J19*$B19</f>
        <v>514.75</v>
      </c>
      <c r="L19" s="25"/>
      <c r="M19" s="11">
        <v>362</v>
      </c>
      <c r="N19" s="20">
        <f>M19*$B19</f>
        <v>524.9</v>
      </c>
      <c r="O19" s="21">
        <f t="shared" si="0"/>
        <v>1233</v>
      </c>
      <c r="P19" s="30">
        <f>E19+H19+K19+N19</f>
        <v>1787.85</v>
      </c>
    </row>
    <row r="20" spans="1:16" ht="15.75" x14ac:dyDescent="0.25">
      <c r="A20" s="12" t="s">
        <v>19</v>
      </c>
      <c r="B20" s="15">
        <v>1.45</v>
      </c>
      <c r="C20" s="19"/>
      <c r="D20" s="11">
        <v>127</v>
      </c>
      <c r="E20" s="20">
        <f>D20*$B$20</f>
        <v>184.15</v>
      </c>
      <c r="F20" s="25"/>
      <c r="G20" s="11">
        <v>119</v>
      </c>
      <c r="H20" s="20">
        <f>G20*$B20</f>
        <v>172.54999999999998</v>
      </c>
      <c r="I20" s="25"/>
      <c r="J20" s="11">
        <v>159</v>
      </c>
      <c r="K20" s="20">
        <f>J20*$B20</f>
        <v>230.54999999999998</v>
      </c>
      <c r="L20" s="25"/>
      <c r="M20" s="11">
        <v>163</v>
      </c>
      <c r="N20" s="20">
        <f>M20*$B20</f>
        <v>236.35</v>
      </c>
      <c r="O20" s="21">
        <f t="shared" si="0"/>
        <v>568</v>
      </c>
      <c r="P20" s="30">
        <f>E20+H20+K20+N20</f>
        <v>823.6</v>
      </c>
    </row>
    <row r="21" spans="1:16" s="10" customFormat="1" ht="15.75" x14ac:dyDescent="0.25">
      <c r="A21" s="12"/>
      <c r="B21" s="15"/>
      <c r="C21" s="21"/>
      <c r="D21" s="11"/>
      <c r="E21" s="20"/>
      <c r="F21" s="25"/>
      <c r="G21" s="11"/>
      <c r="H21" s="20"/>
      <c r="I21" s="25"/>
      <c r="J21" s="11"/>
      <c r="K21" s="20"/>
      <c r="L21" s="25"/>
      <c r="M21" s="11"/>
      <c r="N21" s="20"/>
      <c r="O21" s="21">
        <f t="shared" si="0"/>
        <v>0</v>
      </c>
      <c r="P21" s="30">
        <f>E21+H21+K21+N21</f>
        <v>0</v>
      </c>
    </row>
    <row r="22" spans="1:16" ht="16.5" thickBot="1" x14ac:dyDescent="0.3">
      <c r="A22" s="12" t="s">
        <v>20</v>
      </c>
      <c r="B22" s="16"/>
      <c r="C22" s="22"/>
      <c r="D22" s="23">
        <f>SUM(D17:D21)</f>
        <v>532</v>
      </c>
      <c r="E22" s="24">
        <f t="shared" ref="E22" si="1">SUM(E17:E21)</f>
        <v>771.4</v>
      </c>
      <c r="F22" s="26"/>
      <c r="G22" s="23">
        <f>SUM(G17:G21)</f>
        <v>501</v>
      </c>
      <c r="H22" s="24">
        <f t="shared" ref="H22" si="2">SUM(H17:H21)</f>
        <v>726.44999999999993</v>
      </c>
      <c r="I22" s="26"/>
      <c r="J22" s="23">
        <f>SUM(J17:J21)</f>
        <v>691</v>
      </c>
      <c r="K22" s="24">
        <f t="shared" ref="K22" si="3">SUM(K17:K21)</f>
        <v>1001.9499999999999</v>
      </c>
      <c r="L22" s="26"/>
      <c r="M22" s="23">
        <f>SUM(M17:M21)</f>
        <v>702</v>
      </c>
      <c r="N22" s="24">
        <f t="shared" ref="N22" si="4">SUM(N17:N21)</f>
        <v>1017.9</v>
      </c>
      <c r="O22" s="21">
        <f>D22+G22+J22+M22</f>
        <v>2426</v>
      </c>
      <c r="P22" s="30">
        <f>E22+H22+K22+N22</f>
        <v>3517.7</v>
      </c>
    </row>
    <row r="27" spans="1:16" ht="15.75" x14ac:dyDescent="0.25">
      <c r="K27" s="20"/>
    </row>
    <row r="28" spans="1:16" ht="15.75" x14ac:dyDescent="0.25">
      <c r="E28" s="20"/>
    </row>
    <row r="31" spans="1:16" x14ac:dyDescent="0.25">
      <c r="A31" s="54" t="s">
        <v>41</v>
      </c>
      <c r="B31" s="54"/>
      <c r="C31" s="54"/>
      <c r="D31" s="53"/>
      <c r="E31" s="53"/>
      <c r="F31" s="53"/>
      <c r="G31" s="53"/>
      <c r="H31" s="53"/>
    </row>
    <row r="32" spans="1:16" ht="15.75" customHeight="1" x14ac:dyDescent="0.25">
      <c r="A32" s="9" t="s">
        <v>36</v>
      </c>
      <c r="B32" s="9"/>
      <c r="C32" s="9"/>
    </row>
    <row r="33" spans="1:10" x14ac:dyDescent="0.25">
      <c r="A33" s="9"/>
      <c r="B33" s="9"/>
      <c r="C33" s="9"/>
    </row>
    <row r="34" spans="1:10" x14ac:dyDescent="0.25">
      <c r="A34" s="9"/>
      <c r="B34" s="9"/>
      <c r="C34" s="9"/>
    </row>
    <row r="35" spans="1:10" ht="17.25" x14ac:dyDescent="0.25">
      <c r="A35" s="2"/>
      <c r="B35" s="2"/>
      <c r="C35" s="2"/>
      <c r="D35" s="7"/>
    </row>
    <row r="36" spans="1:10" ht="15.75" x14ac:dyDescent="0.25">
      <c r="A36" s="58" t="s">
        <v>30</v>
      </c>
      <c r="B36" s="58"/>
      <c r="C36" s="58"/>
      <c r="D36" s="58"/>
      <c r="E36" s="58"/>
      <c r="F36" s="58"/>
      <c r="G36" s="58"/>
      <c r="H36" s="58"/>
      <c r="I36" s="58"/>
      <c r="J36" s="58"/>
    </row>
    <row r="37" spans="1:10" x14ac:dyDescent="0.25">
      <c r="A37" s="66"/>
      <c r="B37" s="66"/>
      <c r="C37" s="66"/>
      <c r="D37" s="66"/>
      <c r="E37" s="66"/>
      <c r="F37" s="66"/>
      <c r="G37" s="66"/>
      <c r="H37" s="66"/>
      <c r="I37" s="66"/>
      <c r="J37" s="66"/>
    </row>
    <row r="38" spans="1:10" ht="15.75" x14ac:dyDescent="0.25">
      <c r="A38" s="58"/>
      <c r="B38" s="58"/>
      <c r="C38" s="58"/>
      <c r="D38" s="58"/>
      <c r="E38" s="58"/>
      <c r="F38" s="58"/>
      <c r="G38" s="58"/>
    </row>
    <row r="39" spans="1:10" ht="15.75" x14ac:dyDescent="0.25">
      <c r="A39" s="58" t="s">
        <v>1</v>
      </c>
      <c r="B39" s="58"/>
      <c r="C39" s="58"/>
      <c r="D39" s="58"/>
      <c r="E39" s="58"/>
      <c r="F39" s="58"/>
      <c r="G39" s="58"/>
      <c r="H39" s="58"/>
      <c r="I39" s="58"/>
      <c r="J39" s="58"/>
    </row>
    <row r="40" spans="1:10" ht="15.75" x14ac:dyDescent="0.25">
      <c r="A40" s="58" t="s">
        <v>42</v>
      </c>
      <c r="B40" s="58"/>
      <c r="C40" s="58"/>
      <c r="D40" s="58"/>
      <c r="E40" s="58"/>
      <c r="F40" s="58"/>
      <c r="G40" s="58"/>
      <c r="H40" s="58"/>
      <c r="I40" s="58"/>
      <c r="J40" s="58"/>
    </row>
    <row r="41" spans="1:10" ht="15.75" x14ac:dyDescent="0.25">
      <c r="A41" s="47"/>
      <c r="B41" s="47"/>
      <c r="C41" s="47"/>
      <c r="D41" s="47"/>
      <c r="E41" s="47"/>
      <c r="F41" s="47"/>
      <c r="G41" s="47"/>
      <c r="H41" s="47"/>
    </row>
    <row r="42" spans="1:10" ht="15.75" x14ac:dyDescent="0.25">
      <c r="A42" s="56" t="s">
        <v>7</v>
      </c>
      <c r="B42" s="56"/>
      <c r="C42" s="56"/>
      <c r="D42" s="56"/>
      <c r="E42" s="56"/>
      <c r="F42" s="56"/>
      <c r="G42" s="56"/>
      <c r="H42" s="56"/>
      <c r="I42" s="56"/>
      <c r="J42" s="56"/>
    </row>
    <row r="43" spans="1:10" x14ac:dyDescent="0.25">
      <c r="A43" s="57" t="s">
        <v>8</v>
      </c>
      <c r="B43" s="57"/>
      <c r="C43" s="57"/>
      <c r="D43" s="57"/>
      <c r="E43" s="57"/>
      <c r="F43" s="57"/>
      <c r="G43" s="57"/>
      <c r="H43" s="57"/>
      <c r="I43" s="57"/>
      <c r="J43" s="57"/>
    </row>
    <row r="44" spans="1:10" ht="15.75" x14ac:dyDescent="0.25">
      <c r="A44" s="47"/>
      <c r="B44" s="47"/>
      <c r="C44" s="47"/>
      <c r="D44" s="47"/>
      <c r="E44" s="47"/>
      <c r="F44" s="47"/>
      <c r="G44" s="47"/>
    </row>
    <row r="45" spans="1:10" ht="15.75" x14ac:dyDescent="0.25">
      <c r="A45" s="58" t="s">
        <v>49</v>
      </c>
      <c r="B45" s="58"/>
      <c r="C45" s="58"/>
      <c r="D45" s="58"/>
      <c r="E45" s="58"/>
      <c r="F45" s="58"/>
      <c r="G45" s="58"/>
      <c r="H45" s="58"/>
      <c r="I45" s="58"/>
      <c r="J45" s="58"/>
    </row>
    <row r="46" spans="1:10" x14ac:dyDescent="0.25">
      <c r="A46" s="9"/>
      <c r="B46" s="9"/>
      <c r="C46" s="9"/>
    </row>
    <row r="47" spans="1:10" ht="15.75" x14ac:dyDescent="0.25">
      <c r="A47" s="8" t="s">
        <v>21</v>
      </c>
      <c r="B47" s="3"/>
      <c r="C47" s="3"/>
      <c r="D47" s="3"/>
      <c r="E47" s="3"/>
      <c r="F47" s="3"/>
      <c r="G47" s="3"/>
    </row>
    <row r="48" spans="1:10" ht="16.5" thickBot="1" x14ac:dyDescent="0.3">
      <c r="A48" s="6"/>
      <c r="D48" s="6"/>
      <c r="E48" s="6"/>
      <c r="F48" s="6"/>
      <c r="G48" s="6"/>
      <c r="H48" s="6"/>
    </row>
    <row r="49" spans="1:16" ht="16.5" thickBot="1" x14ac:dyDescent="0.3">
      <c r="A49" s="47"/>
      <c r="B49" s="47"/>
      <c r="C49" s="63" t="s">
        <v>50</v>
      </c>
      <c r="D49" s="64"/>
      <c r="E49" s="65"/>
      <c r="F49" s="63" t="s">
        <v>51</v>
      </c>
      <c r="G49" s="64"/>
      <c r="H49" s="65"/>
      <c r="I49" s="63" t="s">
        <v>52</v>
      </c>
      <c r="J49" s="64"/>
      <c r="K49" s="65"/>
      <c r="L49" s="63" t="s">
        <v>53</v>
      </c>
      <c r="M49" s="64"/>
      <c r="N49" s="65"/>
    </row>
    <row r="50" spans="1:16" ht="78.75" x14ac:dyDescent="0.25">
      <c r="A50" s="11"/>
      <c r="B50" s="14" t="s">
        <v>26</v>
      </c>
      <c r="C50" s="17" t="s">
        <v>11</v>
      </c>
      <c r="D50" s="13" t="s">
        <v>12</v>
      </c>
      <c r="E50" s="18" t="s">
        <v>13</v>
      </c>
      <c r="F50" s="17" t="s">
        <v>11</v>
      </c>
      <c r="G50" s="13" t="s">
        <v>12</v>
      </c>
      <c r="H50" s="18" t="s">
        <v>13</v>
      </c>
      <c r="I50" s="17" t="s">
        <v>11</v>
      </c>
      <c r="J50" s="13" t="s">
        <v>12</v>
      </c>
      <c r="K50" s="18" t="s">
        <v>13</v>
      </c>
      <c r="L50" s="17" t="s">
        <v>11</v>
      </c>
      <c r="M50" s="13" t="s">
        <v>12</v>
      </c>
      <c r="N50" s="18" t="s">
        <v>13</v>
      </c>
      <c r="O50" s="28" t="s">
        <v>14</v>
      </c>
      <c r="P50" s="29" t="s">
        <v>23</v>
      </c>
    </row>
    <row r="51" spans="1:16" ht="15.75" x14ac:dyDescent="0.25">
      <c r="A51" s="12" t="s">
        <v>16</v>
      </c>
      <c r="B51" s="15">
        <v>1.45</v>
      </c>
      <c r="C51" s="19"/>
      <c r="D51" s="11">
        <v>200</v>
      </c>
      <c r="E51" s="20">
        <f>D51*$B$51</f>
        <v>290</v>
      </c>
      <c r="F51" s="25"/>
      <c r="G51" s="11">
        <v>248</v>
      </c>
      <c r="H51" s="20">
        <f>G51*$B51</f>
        <v>359.59999999999997</v>
      </c>
      <c r="I51" s="25"/>
      <c r="J51" s="11">
        <v>300</v>
      </c>
      <c r="K51" s="20">
        <f>J51*$B51</f>
        <v>435</v>
      </c>
      <c r="L51" s="25"/>
      <c r="M51" s="11">
        <v>305</v>
      </c>
      <c r="N51" s="20">
        <f>M51*$B51</f>
        <v>442.25</v>
      </c>
      <c r="O51" s="21">
        <f>D51+G51+J51+M51</f>
        <v>1053</v>
      </c>
      <c r="P51" s="30">
        <f>E51+H51+K51+N51</f>
        <v>1526.85</v>
      </c>
    </row>
    <row r="52" spans="1:16" ht="15.75" x14ac:dyDescent="0.25">
      <c r="A52" s="12" t="s">
        <v>17</v>
      </c>
      <c r="B52" s="15">
        <v>1.45</v>
      </c>
      <c r="C52" s="19"/>
      <c r="D52" s="11">
        <v>280</v>
      </c>
      <c r="E52" s="20">
        <f>D52*$B$52</f>
        <v>406</v>
      </c>
      <c r="F52" s="25"/>
      <c r="G52" s="11">
        <v>305</v>
      </c>
      <c r="H52" s="20">
        <f t="shared" ref="H52:H54" si="5">G52*$B52</f>
        <v>442.25</v>
      </c>
      <c r="I52" s="25"/>
      <c r="J52" s="11">
        <v>350</v>
      </c>
      <c r="K52" s="20">
        <f t="shared" ref="K52:K54" si="6">J52*$B52</f>
        <v>507.5</v>
      </c>
      <c r="L52" s="25"/>
      <c r="M52" s="11">
        <v>352</v>
      </c>
      <c r="N52" s="20">
        <f t="shared" ref="N52:N54" si="7">M52*$B52</f>
        <v>510.4</v>
      </c>
      <c r="O52" s="21">
        <f t="shared" ref="O52:O55" si="8">D52+G52+J52+M52</f>
        <v>1287</v>
      </c>
      <c r="P52" s="30">
        <f>E52+H52+K52+N52</f>
        <v>1866.15</v>
      </c>
    </row>
    <row r="53" spans="1:16" ht="15.75" x14ac:dyDescent="0.25">
      <c r="A53" s="12" t="s">
        <v>18</v>
      </c>
      <c r="B53" s="15">
        <v>1.45</v>
      </c>
      <c r="C53" s="19"/>
      <c r="D53" s="11">
        <v>300</v>
      </c>
      <c r="E53" s="20">
        <f>D53*$B$53</f>
        <v>435</v>
      </c>
      <c r="F53" s="25"/>
      <c r="G53" s="11">
        <v>310</v>
      </c>
      <c r="H53" s="20">
        <f t="shared" si="5"/>
        <v>449.5</v>
      </c>
      <c r="I53" s="25"/>
      <c r="J53" s="11">
        <v>370</v>
      </c>
      <c r="K53" s="20">
        <f t="shared" si="6"/>
        <v>536.5</v>
      </c>
      <c r="L53" s="25"/>
      <c r="M53" s="11">
        <v>369</v>
      </c>
      <c r="N53" s="20">
        <f t="shared" si="7"/>
        <v>535.04999999999995</v>
      </c>
      <c r="O53" s="21">
        <f t="shared" si="8"/>
        <v>1349</v>
      </c>
      <c r="P53" s="30">
        <f>E53+H53+K53+N53</f>
        <v>1956.05</v>
      </c>
    </row>
    <row r="54" spans="1:16" ht="15.75" x14ac:dyDescent="0.25">
      <c r="A54" s="12" t="s">
        <v>19</v>
      </c>
      <c r="B54" s="15">
        <v>1.45</v>
      </c>
      <c r="C54" s="19"/>
      <c r="D54" s="11">
        <v>250</v>
      </c>
      <c r="E54" s="20">
        <f>D54*$B$54</f>
        <v>362.5</v>
      </c>
      <c r="F54" s="25"/>
      <c r="G54" s="11">
        <v>260</v>
      </c>
      <c r="H54" s="20">
        <f t="shared" si="5"/>
        <v>377</v>
      </c>
      <c r="I54" s="25"/>
      <c r="J54" s="11">
        <v>290</v>
      </c>
      <c r="K54" s="20">
        <f t="shared" si="6"/>
        <v>420.5</v>
      </c>
      <c r="L54" s="25"/>
      <c r="M54" s="11">
        <v>287</v>
      </c>
      <c r="N54" s="20">
        <f t="shared" si="7"/>
        <v>416.15</v>
      </c>
      <c r="O54" s="21">
        <f t="shared" si="8"/>
        <v>1087</v>
      </c>
      <c r="P54" s="30">
        <f>E54+H54+K54+N54</f>
        <v>1576.15</v>
      </c>
    </row>
    <row r="55" spans="1:16" ht="15.75" x14ac:dyDescent="0.25">
      <c r="A55" s="12"/>
      <c r="B55" s="16"/>
      <c r="C55" s="21"/>
      <c r="D55" s="11"/>
      <c r="E55" s="20"/>
      <c r="F55" s="25"/>
      <c r="G55" s="11"/>
      <c r="H55" s="20"/>
      <c r="I55" s="25"/>
      <c r="J55" s="11"/>
      <c r="K55" s="20"/>
      <c r="L55" s="25"/>
      <c r="M55" s="11"/>
      <c r="N55" s="20"/>
      <c r="O55" s="21">
        <f t="shared" si="8"/>
        <v>0</v>
      </c>
      <c r="P55" s="30">
        <f>E55+H55</f>
        <v>0</v>
      </c>
    </row>
    <row r="56" spans="1:16" s="10" customFormat="1" ht="16.5" thickBot="1" x14ac:dyDescent="0.3">
      <c r="A56" s="12" t="s">
        <v>20</v>
      </c>
      <c r="B56" s="16"/>
      <c r="C56" s="22"/>
      <c r="D56" s="23">
        <f>SUM(D51:D55)</f>
        <v>1030</v>
      </c>
      <c r="E56" s="24">
        <f t="shared" ref="E56" si="9">SUM(E51:E55)</f>
        <v>1493.5</v>
      </c>
      <c r="F56" s="26"/>
      <c r="G56" s="23">
        <f>SUM(G51:G55)</f>
        <v>1123</v>
      </c>
      <c r="H56" s="24">
        <f t="shared" ref="H56" si="10">SUM(H51:H55)</f>
        <v>1628.35</v>
      </c>
      <c r="I56" s="26"/>
      <c r="J56" s="23">
        <f>SUM(J51:J55)</f>
        <v>1310</v>
      </c>
      <c r="K56" s="24">
        <f t="shared" ref="K56" si="11">SUM(K51:K55)</f>
        <v>1899.5</v>
      </c>
      <c r="L56" s="26"/>
      <c r="M56" s="23">
        <f>SUM(M51:M55)</f>
        <v>1313</v>
      </c>
      <c r="N56" s="24">
        <f t="shared" ref="N56" si="12">SUM(N51:N55)</f>
        <v>1903.85</v>
      </c>
      <c r="O56" s="21">
        <f>D56+G56+J56+M56</f>
        <v>4776</v>
      </c>
      <c r="P56" s="30">
        <f>E56+H56+K56+N56</f>
        <v>6925.2000000000007</v>
      </c>
    </row>
    <row r="57" spans="1:16" ht="15.75" x14ac:dyDescent="0.25">
      <c r="A57" s="6"/>
      <c r="B57" s="6"/>
      <c r="C57" s="6"/>
      <c r="D57" s="6"/>
      <c r="E57" s="6"/>
      <c r="F57" s="6"/>
      <c r="G57" s="6"/>
      <c r="H57" s="6"/>
    </row>
    <row r="58" spans="1:16" ht="15.75" x14ac:dyDescent="0.25">
      <c r="A58" s="6"/>
      <c r="B58" s="6"/>
      <c r="C58" s="6"/>
      <c r="D58" s="6"/>
      <c r="E58" s="6"/>
      <c r="F58" s="6"/>
      <c r="G58" s="6"/>
      <c r="H58" s="6"/>
    </row>
    <row r="59" spans="1:16" ht="15.75" x14ac:dyDescent="0.25">
      <c r="A59" s="6"/>
      <c r="B59" s="6"/>
      <c r="C59" s="6"/>
      <c r="D59" s="6"/>
      <c r="E59" s="6"/>
      <c r="F59" s="6"/>
      <c r="G59" s="6"/>
      <c r="H59" s="6"/>
    </row>
    <row r="60" spans="1:16" ht="15.75" x14ac:dyDescent="0.25">
      <c r="A60" s="6"/>
      <c r="B60" s="6"/>
      <c r="C60" s="6"/>
      <c r="D60" s="6"/>
      <c r="E60" s="6"/>
      <c r="F60" s="6"/>
      <c r="G60" s="6"/>
      <c r="H60" s="6"/>
    </row>
    <row r="65" spans="1:8" x14ac:dyDescent="0.25">
      <c r="A65" s="54" t="s">
        <v>41</v>
      </c>
      <c r="B65" s="54"/>
      <c r="C65" s="54"/>
      <c r="D65" s="53"/>
      <c r="E65" s="55"/>
      <c r="F65" s="55"/>
      <c r="G65" s="55"/>
      <c r="H65" s="55"/>
    </row>
    <row r="66" spans="1:8" x14ac:dyDescent="0.25">
      <c r="A66" s="9" t="s">
        <v>33</v>
      </c>
      <c r="B66" s="9"/>
      <c r="C66" s="9"/>
    </row>
  </sheetData>
  <mergeCells count="24">
    <mergeCell ref="L15:N15"/>
    <mergeCell ref="L49:N49"/>
    <mergeCell ref="A2:J2"/>
    <mergeCell ref="A3:J3"/>
    <mergeCell ref="A4:G4"/>
    <mergeCell ref="A5:J5"/>
    <mergeCell ref="A6:J6"/>
    <mergeCell ref="A37:J37"/>
    <mergeCell ref="A38:G38"/>
    <mergeCell ref="A39:J39"/>
    <mergeCell ref="A40:J40"/>
    <mergeCell ref="A8:J8"/>
    <mergeCell ref="A9:J9"/>
    <mergeCell ref="A11:J11"/>
    <mergeCell ref="A36:J36"/>
    <mergeCell ref="C15:E15"/>
    <mergeCell ref="F15:H15"/>
    <mergeCell ref="I15:K15"/>
    <mergeCell ref="A43:J43"/>
    <mergeCell ref="A45:J45"/>
    <mergeCell ref="C49:E49"/>
    <mergeCell ref="F49:H49"/>
    <mergeCell ref="A42:J42"/>
    <mergeCell ref="I49:K49"/>
  </mergeCells>
  <pageMargins left="0.70866141732283472" right="0.70866141732283472" top="0.74803149606299213" bottom="0.74803149606299213" header="0.31496062992125984" footer="0.31496062992125984"/>
  <pageSetup paperSize="9" scale="42" fitToHeight="0" orientation="landscape" r:id="rId1"/>
  <rowBreaks count="1" manualBreakCount="1">
    <brk id="33"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69"/>
  <sheetViews>
    <sheetView view="pageBreakPreview" zoomScaleNormal="100" zoomScaleSheetLayoutView="100" workbookViewId="0">
      <selection activeCell="A28" sqref="A28:D28"/>
    </sheetView>
  </sheetViews>
  <sheetFormatPr defaultRowHeight="15" x14ac:dyDescent="0.25"/>
  <cols>
    <col min="1" max="1" width="27.85546875" customWidth="1"/>
    <col min="2" max="4" width="18.5703125" customWidth="1"/>
  </cols>
  <sheetData>
    <row r="1" spans="1:4" ht="15.75" x14ac:dyDescent="0.25">
      <c r="A1" s="58" t="s">
        <v>27</v>
      </c>
      <c r="B1" s="58"/>
      <c r="C1" s="58"/>
      <c r="D1" s="58"/>
    </row>
    <row r="2" spans="1:4" ht="15.75" x14ac:dyDescent="0.25">
      <c r="A2" s="47"/>
      <c r="B2" s="47"/>
      <c r="C2" s="47"/>
      <c r="D2" s="47"/>
    </row>
    <row r="3" spans="1:4" ht="15.75" x14ac:dyDescent="0.25">
      <c r="A3" s="47"/>
      <c r="B3" s="47"/>
      <c r="C3" s="47"/>
      <c r="D3" s="47"/>
    </row>
    <row r="4" spans="1:4" ht="15.75" x14ac:dyDescent="0.25">
      <c r="A4" s="58" t="s">
        <v>1</v>
      </c>
      <c r="B4" s="58"/>
      <c r="C4" s="58"/>
      <c r="D4" s="58"/>
    </row>
    <row r="5" spans="1:4" ht="15.75" x14ac:dyDescent="0.25">
      <c r="A5" s="58" t="s">
        <v>42</v>
      </c>
      <c r="B5" s="58"/>
      <c r="C5" s="58"/>
      <c r="D5" s="58"/>
    </row>
    <row r="6" spans="1:4" x14ac:dyDescent="0.25">
      <c r="A6" s="2"/>
      <c r="B6" s="2"/>
      <c r="C6" s="2"/>
      <c r="D6" s="2"/>
    </row>
    <row r="7" spans="1:4" x14ac:dyDescent="0.25">
      <c r="A7" s="1"/>
    </row>
    <row r="8" spans="1:4" ht="15.75" x14ac:dyDescent="0.25">
      <c r="A8" s="58" t="s">
        <v>2</v>
      </c>
      <c r="B8" s="58"/>
      <c r="C8" s="58"/>
      <c r="D8" s="58"/>
    </row>
    <row r="9" spans="1:4" ht="76.5" customHeight="1" x14ac:dyDescent="0.25">
      <c r="A9" s="62" t="s">
        <v>40</v>
      </c>
      <c r="B9" s="62"/>
      <c r="C9" s="62"/>
      <c r="D9" s="62"/>
    </row>
    <row r="10" spans="1:4" ht="47.25" customHeight="1" x14ac:dyDescent="0.25">
      <c r="A10" s="62" t="s">
        <v>3</v>
      </c>
      <c r="B10" s="62"/>
      <c r="C10" s="62"/>
      <c r="D10" s="62"/>
    </row>
    <row r="11" spans="1:4" ht="47.25" customHeight="1" x14ac:dyDescent="0.25">
      <c r="A11" s="48"/>
      <c r="B11" s="48"/>
      <c r="C11" s="48"/>
      <c r="D11" s="48"/>
    </row>
    <row r="12" spans="1:4" ht="15.75" x14ac:dyDescent="0.25">
      <c r="A12" s="48" t="s">
        <v>4</v>
      </c>
      <c r="C12" s="6"/>
      <c r="D12" s="6" t="s">
        <v>5</v>
      </c>
    </row>
    <row r="13" spans="1:4" ht="15" customHeight="1" x14ac:dyDescent="0.25">
      <c r="A13" s="59" t="s">
        <v>6</v>
      </c>
      <c r="B13" s="59"/>
      <c r="C13" s="59"/>
      <c r="D13" s="59"/>
    </row>
    <row r="16" spans="1:4" x14ac:dyDescent="0.25">
      <c r="A16" s="48"/>
    </row>
    <row r="28" spans="1:4" s="5" customFormat="1" ht="66.75" customHeight="1" x14ac:dyDescent="0.25">
      <c r="A28" s="67" t="s">
        <v>58</v>
      </c>
      <c r="B28" s="67"/>
      <c r="C28" s="67"/>
      <c r="D28" s="67"/>
    </row>
    <row r="42" spans="1:4" ht="15.75" x14ac:dyDescent="0.25">
      <c r="A42" s="38"/>
      <c r="B42" s="39"/>
      <c r="C42" s="39"/>
      <c r="D42" s="39"/>
    </row>
    <row r="45" spans="1:4" ht="15.75" x14ac:dyDescent="0.25">
      <c r="A45" s="38"/>
      <c r="B45" s="39"/>
      <c r="C45" s="39"/>
      <c r="D45" s="39"/>
    </row>
    <row r="46" spans="1:4" ht="15.75" x14ac:dyDescent="0.25">
      <c r="A46" s="38"/>
      <c r="B46" s="39"/>
      <c r="C46" s="39"/>
      <c r="D46" s="39"/>
    </row>
    <row r="47" spans="1:4" ht="15.75" x14ac:dyDescent="0.25">
      <c r="A47" s="40"/>
      <c r="B47" s="39"/>
      <c r="C47" s="39"/>
      <c r="D47" s="39"/>
    </row>
    <row r="48" spans="1:4" x14ac:dyDescent="0.25">
      <c r="A48" s="41"/>
      <c r="B48" s="39"/>
      <c r="C48" s="39"/>
      <c r="D48" s="39"/>
    </row>
    <row r="49" spans="1:4" x14ac:dyDescent="0.25">
      <c r="A49" s="42"/>
      <c r="B49" s="43"/>
      <c r="C49" s="43"/>
      <c r="D49" s="43"/>
    </row>
    <row r="50" spans="1:4" ht="15.75" x14ac:dyDescent="0.25">
      <c r="A50" s="40"/>
      <c r="B50" s="39"/>
      <c r="C50" s="39"/>
      <c r="D50" s="39"/>
    </row>
    <row r="52" spans="1:4" ht="15.75" x14ac:dyDescent="0.25">
      <c r="A52" s="38"/>
      <c r="B52" s="39"/>
      <c r="C52" s="39"/>
      <c r="D52" s="39"/>
    </row>
    <row r="53" spans="1:4" ht="21.75" customHeight="1" x14ac:dyDescent="0.25">
      <c r="A53" s="46"/>
    </row>
    <row r="54" spans="1:4" x14ac:dyDescent="0.25">
      <c r="A54" s="32"/>
      <c r="B54" s="3"/>
      <c r="C54" s="3"/>
      <c r="D54" s="3"/>
    </row>
    <row r="55" spans="1:4" x14ac:dyDescent="0.25">
      <c r="A55" s="34"/>
      <c r="B55" s="3"/>
      <c r="C55" s="3"/>
      <c r="D55" s="3"/>
    </row>
    <row r="56" spans="1:4" x14ac:dyDescent="0.25">
      <c r="A56" s="34"/>
      <c r="B56" s="3"/>
      <c r="C56" s="3"/>
      <c r="D56" s="3"/>
    </row>
    <row r="57" spans="1:4" x14ac:dyDescent="0.25">
      <c r="A57" s="34"/>
      <c r="B57" s="3"/>
      <c r="C57" s="3"/>
      <c r="D57" s="3"/>
    </row>
    <row r="58" spans="1:4" x14ac:dyDescent="0.25">
      <c r="A58" s="34"/>
      <c r="B58" s="3"/>
      <c r="C58" s="3"/>
      <c r="D58" s="3"/>
    </row>
    <row r="59" spans="1:4" x14ac:dyDescent="0.25">
      <c r="A59" s="34"/>
      <c r="B59" s="3"/>
      <c r="C59" s="3"/>
      <c r="D59" s="3"/>
    </row>
    <row r="60" spans="1:4" x14ac:dyDescent="0.25">
      <c r="A60" s="34"/>
      <c r="B60" s="3"/>
      <c r="C60" s="3"/>
      <c r="D60" s="3"/>
    </row>
    <row r="61" spans="1:4" x14ac:dyDescent="0.25">
      <c r="A61" s="34"/>
      <c r="B61" s="3"/>
      <c r="C61" s="3"/>
      <c r="D61" s="3"/>
    </row>
    <row r="62" spans="1:4" x14ac:dyDescent="0.25">
      <c r="A62" s="34"/>
      <c r="B62" s="3"/>
      <c r="C62" s="3"/>
      <c r="D62" s="3"/>
    </row>
    <row r="63" spans="1:4" x14ac:dyDescent="0.25">
      <c r="A63" s="34"/>
      <c r="B63" s="3"/>
      <c r="C63" s="3"/>
      <c r="D63" s="3"/>
    </row>
    <row r="64" spans="1:4" x14ac:dyDescent="0.25">
      <c r="A64" s="34"/>
      <c r="B64" s="3"/>
      <c r="C64" s="3"/>
      <c r="D64" s="3"/>
    </row>
    <row r="65" spans="1:4" ht="17.25" x14ac:dyDescent="0.25">
      <c r="A65" s="2"/>
      <c r="B65" s="35"/>
      <c r="C65" s="35"/>
      <c r="D65" s="35"/>
    </row>
    <row r="66" spans="1:4" x14ac:dyDescent="0.25">
      <c r="A66" s="44"/>
      <c r="B66" s="45"/>
      <c r="C66" s="3"/>
      <c r="D66" s="3"/>
    </row>
    <row r="67" spans="1:4" x14ac:dyDescent="0.25">
      <c r="A67" s="2"/>
      <c r="B67" s="37"/>
      <c r="C67" s="37"/>
      <c r="D67" s="37"/>
    </row>
    <row r="68" spans="1:4" x14ac:dyDescent="0.25">
      <c r="A68" s="2"/>
      <c r="B68" s="37"/>
    </row>
    <row r="69" spans="1:4" ht="17.25" x14ac:dyDescent="0.25">
      <c r="A69" s="2"/>
      <c r="B69" s="7"/>
    </row>
  </sheetData>
  <mergeCells count="8">
    <mergeCell ref="A13:D13"/>
    <mergeCell ref="A28:D28"/>
    <mergeCell ref="A1:D1"/>
    <mergeCell ref="A4:D4"/>
    <mergeCell ref="A5:D5"/>
    <mergeCell ref="A8:D8"/>
    <mergeCell ref="A9:D9"/>
    <mergeCell ref="A10:D10"/>
  </mergeCells>
  <pageMargins left="0.7" right="0.7" top="0.75" bottom="0.75" header="0.3" footer="0.3"/>
  <pageSetup paperSize="9" orientation="portrait" r:id="rId1"/>
  <headerFoot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view="pageBreakPreview" topLeftCell="A7" zoomScale="70" zoomScaleNormal="100" zoomScaleSheetLayoutView="70" zoomScalePageLayoutView="60" workbookViewId="0">
      <selection activeCell="I47" sqref="I47"/>
    </sheetView>
  </sheetViews>
  <sheetFormatPr defaultRowHeight="15" x14ac:dyDescent="0.25"/>
  <cols>
    <col min="1" max="1" width="30.85546875" customWidth="1"/>
    <col min="2" max="2" width="22.5703125" customWidth="1"/>
    <col min="3" max="3" width="16.7109375" customWidth="1"/>
    <col min="4" max="4" width="19.5703125" customWidth="1"/>
    <col min="5" max="5" width="19.7109375" customWidth="1"/>
    <col min="6" max="6" width="15" customWidth="1"/>
    <col min="7" max="7" width="21.42578125" customWidth="1"/>
    <col min="8" max="8" width="17.85546875" customWidth="1"/>
    <col min="9" max="9" width="16.5703125" customWidth="1"/>
    <col min="10" max="10" width="22.28515625" customWidth="1"/>
    <col min="11" max="11" width="19.28515625" customWidth="1"/>
    <col min="12" max="12" width="18.140625" customWidth="1"/>
    <col min="13" max="13" width="17" customWidth="1"/>
  </cols>
  <sheetData>
    <row r="1" spans="1:13" ht="17.25" x14ac:dyDescent="0.25">
      <c r="A1" s="2"/>
      <c r="B1" s="2"/>
      <c r="C1" s="2"/>
      <c r="D1" s="7"/>
    </row>
    <row r="2" spans="1:13" ht="20.25" x14ac:dyDescent="0.25">
      <c r="A2" s="71" t="s">
        <v>31</v>
      </c>
      <c r="B2" s="71"/>
      <c r="C2" s="71"/>
      <c r="D2" s="71"/>
      <c r="E2" s="71"/>
      <c r="F2" s="71"/>
      <c r="G2" s="71"/>
      <c r="H2" s="71"/>
      <c r="I2" s="71"/>
      <c r="J2" s="71"/>
      <c r="K2" s="71"/>
      <c r="L2" s="71"/>
      <c r="M2" s="71"/>
    </row>
    <row r="3" spans="1:13" ht="21" x14ac:dyDescent="0.35">
      <c r="A3" s="72"/>
      <c r="B3" s="72"/>
      <c r="C3" s="72"/>
      <c r="D3" s="72"/>
      <c r="E3" s="72"/>
      <c r="F3" s="72"/>
      <c r="G3" s="72"/>
      <c r="H3" s="72"/>
      <c r="I3" s="72"/>
      <c r="J3" s="72"/>
      <c r="K3" s="72"/>
      <c r="L3" s="72"/>
      <c r="M3" s="72"/>
    </row>
    <row r="4" spans="1:13" ht="21" x14ac:dyDescent="0.35">
      <c r="A4" s="71"/>
      <c r="B4" s="71"/>
      <c r="C4" s="71"/>
      <c r="D4" s="71"/>
      <c r="E4" s="71"/>
      <c r="F4" s="71"/>
      <c r="G4" s="71"/>
      <c r="H4" s="51"/>
      <c r="I4" s="51"/>
      <c r="J4" s="51"/>
      <c r="K4" s="51"/>
      <c r="L4" s="51"/>
      <c r="M4" s="51"/>
    </row>
    <row r="5" spans="1:13" ht="20.25" x14ac:dyDescent="0.25">
      <c r="A5" s="71" t="s">
        <v>1</v>
      </c>
      <c r="B5" s="71"/>
      <c r="C5" s="71"/>
      <c r="D5" s="71"/>
      <c r="E5" s="71"/>
      <c r="F5" s="71"/>
      <c r="G5" s="71"/>
      <c r="H5" s="71"/>
      <c r="I5" s="71"/>
      <c r="J5" s="71"/>
      <c r="K5" s="71"/>
      <c r="L5" s="71"/>
      <c r="M5" s="71"/>
    </row>
    <row r="6" spans="1:13" ht="20.25" x14ac:dyDescent="0.25">
      <c r="A6" s="71" t="s">
        <v>42</v>
      </c>
      <c r="B6" s="71"/>
      <c r="C6" s="71"/>
      <c r="D6" s="71"/>
      <c r="E6" s="71"/>
      <c r="F6" s="71"/>
      <c r="G6" s="71"/>
      <c r="H6" s="71"/>
      <c r="I6" s="71"/>
      <c r="J6" s="71"/>
      <c r="K6" s="71"/>
      <c r="L6" s="71"/>
      <c r="M6" s="71"/>
    </row>
    <row r="7" spans="1:13" ht="21" x14ac:dyDescent="0.35">
      <c r="A7" s="52"/>
      <c r="B7" s="52"/>
      <c r="C7" s="52"/>
      <c r="D7" s="52"/>
      <c r="E7" s="52"/>
      <c r="F7" s="52"/>
      <c r="G7" s="52"/>
      <c r="H7" s="52"/>
      <c r="I7" s="52"/>
      <c r="J7" s="52"/>
      <c r="K7" s="52"/>
      <c r="L7" s="51"/>
      <c r="M7" s="51"/>
    </row>
    <row r="8" spans="1:13" ht="20.25" x14ac:dyDescent="0.25">
      <c r="A8" s="73" t="s">
        <v>7</v>
      </c>
      <c r="B8" s="73"/>
      <c r="C8" s="73"/>
      <c r="D8" s="73"/>
      <c r="E8" s="73"/>
      <c r="F8" s="73"/>
      <c r="G8" s="73"/>
      <c r="H8" s="73"/>
      <c r="I8" s="73"/>
      <c r="J8" s="73"/>
      <c r="K8" s="73"/>
      <c r="L8" s="73"/>
      <c r="M8" s="73"/>
    </row>
    <row r="9" spans="1:13" ht="20.25" x14ac:dyDescent="0.25">
      <c r="A9" s="73" t="s">
        <v>8</v>
      </c>
      <c r="B9" s="73"/>
      <c r="C9" s="73"/>
      <c r="D9" s="73"/>
      <c r="E9" s="73"/>
      <c r="F9" s="73"/>
      <c r="G9" s="73"/>
      <c r="H9" s="73"/>
      <c r="I9" s="73"/>
      <c r="J9" s="73"/>
      <c r="K9" s="73"/>
      <c r="L9" s="73"/>
      <c r="M9" s="73"/>
    </row>
    <row r="10" spans="1:13" ht="15.75" x14ac:dyDescent="0.25">
      <c r="A10" s="47"/>
      <c r="B10" s="47"/>
      <c r="C10" s="47"/>
      <c r="D10" s="47"/>
      <c r="E10" s="47"/>
      <c r="F10" s="47"/>
      <c r="G10" s="47"/>
    </row>
    <row r="11" spans="1:13" ht="15.75" x14ac:dyDescent="0.25">
      <c r="A11" s="58" t="s">
        <v>54</v>
      </c>
      <c r="B11" s="58"/>
      <c r="C11" s="58"/>
      <c r="D11" s="58"/>
      <c r="E11" s="58"/>
      <c r="F11" s="58"/>
      <c r="G11" s="58"/>
      <c r="H11" s="58"/>
      <c r="I11" s="58"/>
      <c r="J11" s="58"/>
      <c r="K11" s="58"/>
      <c r="L11" s="58"/>
      <c r="M11" s="58"/>
    </row>
    <row r="12" spans="1:13" ht="15.75" x14ac:dyDescent="0.25">
      <c r="A12" s="8" t="s">
        <v>9</v>
      </c>
      <c r="B12" s="3"/>
      <c r="C12" s="3"/>
      <c r="D12" s="3"/>
      <c r="E12" s="3"/>
      <c r="F12" s="3"/>
      <c r="G12" s="3"/>
    </row>
    <row r="13" spans="1:13" ht="16.5" thickBot="1" x14ac:dyDescent="0.3">
      <c r="A13" s="6"/>
      <c r="D13" s="6"/>
      <c r="E13" s="6"/>
      <c r="F13" s="6"/>
      <c r="G13" s="6"/>
      <c r="H13" s="6"/>
      <c r="I13" s="6"/>
      <c r="J13" s="6"/>
      <c r="K13" s="6"/>
    </row>
    <row r="14" spans="1:13" ht="16.5" thickBot="1" x14ac:dyDescent="0.3">
      <c r="A14" s="47"/>
      <c r="B14" s="47"/>
      <c r="C14" s="63" t="s">
        <v>55</v>
      </c>
      <c r="D14" s="64"/>
      <c r="E14" s="65"/>
      <c r="F14" s="63" t="s">
        <v>56</v>
      </c>
      <c r="G14" s="64"/>
      <c r="H14" s="65"/>
      <c r="I14" s="63" t="s">
        <v>57</v>
      </c>
      <c r="J14" s="64"/>
      <c r="K14" s="65"/>
    </row>
    <row r="15" spans="1:13" ht="86.25" customHeight="1" x14ac:dyDescent="0.25">
      <c r="A15" s="11"/>
      <c r="B15" s="14" t="s">
        <v>10</v>
      </c>
      <c r="C15" s="17" t="s">
        <v>11</v>
      </c>
      <c r="D15" s="13" t="s">
        <v>12</v>
      </c>
      <c r="E15" s="18" t="s">
        <v>13</v>
      </c>
      <c r="F15" s="17" t="s">
        <v>11</v>
      </c>
      <c r="G15" s="13" t="s">
        <v>12</v>
      </c>
      <c r="H15" s="18" t="s">
        <v>13</v>
      </c>
      <c r="I15" s="17" t="s">
        <v>11</v>
      </c>
      <c r="J15" s="13" t="s">
        <v>12</v>
      </c>
      <c r="K15" s="18" t="s">
        <v>13</v>
      </c>
      <c r="L15" s="28" t="s">
        <v>14</v>
      </c>
      <c r="M15" s="29" t="s">
        <v>15</v>
      </c>
    </row>
    <row r="16" spans="1:13" ht="15.75" x14ac:dyDescent="0.25">
      <c r="A16" s="12" t="s">
        <v>16</v>
      </c>
      <c r="B16" s="15">
        <v>1.45</v>
      </c>
      <c r="C16" s="19"/>
      <c r="D16" s="11">
        <v>263</v>
      </c>
      <c r="E16" s="20">
        <f>D16*$B$16</f>
        <v>381.34999999999997</v>
      </c>
      <c r="F16" s="25"/>
      <c r="G16" s="11">
        <v>258</v>
      </c>
      <c r="H16" s="20">
        <f>G16*$B16</f>
        <v>374.09999999999997</v>
      </c>
      <c r="I16" s="25"/>
      <c r="J16" s="11">
        <v>81</v>
      </c>
      <c r="K16" s="20">
        <f t="shared" ref="K16:K19" si="0">J16*$B$16</f>
        <v>117.45</v>
      </c>
      <c r="L16" s="21">
        <f>D16+G16+J16</f>
        <v>602</v>
      </c>
      <c r="M16" s="30">
        <f>E16+H16+K16</f>
        <v>872.9</v>
      </c>
    </row>
    <row r="17" spans="1:13" ht="15.75" x14ac:dyDescent="0.25">
      <c r="A17" s="12" t="s">
        <v>17</v>
      </c>
      <c r="B17" s="15">
        <v>1.45</v>
      </c>
      <c r="C17" s="19"/>
      <c r="D17" s="11">
        <v>195</v>
      </c>
      <c r="E17" s="20">
        <f>D17*$B$17</f>
        <v>282.75</v>
      </c>
      <c r="F17" s="25"/>
      <c r="G17" s="11">
        <v>202</v>
      </c>
      <c r="H17" s="20">
        <f t="shared" ref="H17:H19" si="1">G17*$B17</f>
        <v>292.89999999999998</v>
      </c>
      <c r="I17" s="25"/>
      <c r="J17" s="11">
        <v>79</v>
      </c>
      <c r="K17" s="20">
        <f t="shared" si="0"/>
        <v>114.55</v>
      </c>
      <c r="L17" s="21">
        <f t="shared" ref="L17:M21" si="2">D17+G17+J17</f>
        <v>476</v>
      </c>
      <c r="M17" s="30">
        <f t="shared" si="2"/>
        <v>690.19999999999993</v>
      </c>
    </row>
    <row r="18" spans="1:13" ht="15.75" x14ac:dyDescent="0.25">
      <c r="A18" s="12" t="s">
        <v>18</v>
      </c>
      <c r="B18" s="15">
        <v>1.45</v>
      </c>
      <c r="C18" s="19"/>
      <c r="D18" s="11">
        <v>271</v>
      </c>
      <c r="E18" s="20">
        <f>D18*$B$18</f>
        <v>392.95</v>
      </c>
      <c r="F18" s="25"/>
      <c r="G18" s="11">
        <v>293</v>
      </c>
      <c r="H18" s="20">
        <f t="shared" si="1"/>
        <v>424.84999999999997</v>
      </c>
      <c r="I18" s="25"/>
      <c r="J18" s="11">
        <v>82</v>
      </c>
      <c r="K18" s="20">
        <f t="shared" si="0"/>
        <v>118.89999999999999</v>
      </c>
      <c r="L18" s="21">
        <f t="shared" si="2"/>
        <v>646</v>
      </c>
      <c r="M18" s="30">
        <f t="shared" si="2"/>
        <v>936.69999999999993</v>
      </c>
    </row>
    <row r="19" spans="1:13" ht="15.75" x14ac:dyDescent="0.25">
      <c r="A19" s="12" t="s">
        <v>19</v>
      </c>
      <c r="B19" s="15">
        <v>1.45</v>
      </c>
      <c r="C19" s="19"/>
      <c r="D19" s="11">
        <v>342</v>
      </c>
      <c r="E19" s="20">
        <f>D19*$B$19</f>
        <v>495.9</v>
      </c>
      <c r="F19" s="25"/>
      <c r="G19" s="11">
        <v>321</v>
      </c>
      <c r="H19" s="20">
        <f t="shared" si="1"/>
        <v>465.45</v>
      </c>
      <c r="I19" s="25"/>
      <c r="J19" s="11">
        <v>126</v>
      </c>
      <c r="K19" s="20">
        <f t="shared" si="0"/>
        <v>182.7</v>
      </c>
      <c r="L19" s="21">
        <f t="shared" si="2"/>
        <v>789</v>
      </c>
      <c r="M19" s="30">
        <f t="shared" si="2"/>
        <v>1144.05</v>
      </c>
    </row>
    <row r="20" spans="1:13" ht="15.75" x14ac:dyDescent="0.25">
      <c r="A20" s="12"/>
      <c r="B20" s="50"/>
      <c r="C20" s="21"/>
      <c r="D20" s="11"/>
      <c r="E20" s="20"/>
      <c r="F20" s="25"/>
      <c r="G20" s="11"/>
      <c r="H20" s="20"/>
      <c r="I20" s="25"/>
      <c r="J20" s="11"/>
      <c r="K20" s="27"/>
      <c r="L20" s="21">
        <f t="shared" si="2"/>
        <v>0</v>
      </c>
      <c r="M20" s="30">
        <f t="shared" si="2"/>
        <v>0</v>
      </c>
    </row>
    <row r="21" spans="1:13" s="10" customFormat="1" ht="16.5" thickBot="1" x14ac:dyDescent="0.3">
      <c r="A21" s="12" t="s">
        <v>20</v>
      </c>
      <c r="B21" s="16"/>
      <c r="C21" s="22"/>
      <c r="D21" s="23">
        <f>SUM(D16:D20)</f>
        <v>1071</v>
      </c>
      <c r="E21" s="24">
        <f>SUM(E16:E20)</f>
        <v>1552.9499999999998</v>
      </c>
      <c r="F21" s="26"/>
      <c r="G21" s="23">
        <f>SUM(G16:G20)</f>
        <v>1074</v>
      </c>
      <c r="H21" s="24">
        <f>SUM(H16:H20)</f>
        <v>1557.3</v>
      </c>
      <c r="I21" s="26"/>
      <c r="J21" s="23">
        <f>SUM(J16:J20)</f>
        <v>368</v>
      </c>
      <c r="K21" s="24">
        <f>SUM(K16:K20)</f>
        <v>533.59999999999991</v>
      </c>
      <c r="L21" s="21">
        <f t="shared" si="2"/>
        <v>2513</v>
      </c>
      <c r="M21" s="30">
        <f t="shared" si="2"/>
        <v>3643.85</v>
      </c>
    </row>
    <row r="22" spans="1:13" ht="15.75" x14ac:dyDescent="0.25">
      <c r="A22" s="6"/>
      <c r="B22" s="6"/>
      <c r="C22" s="6"/>
      <c r="D22" s="6"/>
      <c r="E22" s="6"/>
      <c r="F22" s="6"/>
      <c r="G22" s="6"/>
      <c r="H22" s="6"/>
      <c r="I22" s="6"/>
      <c r="J22" s="6"/>
      <c r="K22" s="6"/>
    </row>
    <row r="23" spans="1:13" ht="15.75" x14ac:dyDescent="0.25">
      <c r="A23" s="6"/>
      <c r="B23" s="49"/>
      <c r="C23" s="6"/>
      <c r="D23" s="6"/>
      <c r="E23" s="6"/>
      <c r="F23" s="6"/>
      <c r="G23" s="6"/>
      <c r="H23" s="6"/>
      <c r="I23" s="6"/>
      <c r="J23" s="6"/>
      <c r="K23" s="6"/>
    </row>
    <row r="24" spans="1:13" x14ac:dyDescent="0.25">
      <c r="A24" s="44"/>
      <c r="B24" s="3"/>
    </row>
    <row r="25" spans="1:13" x14ac:dyDescent="0.25">
      <c r="A25" s="2"/>
      <c r="B25" s="2"/>
    </row>
    <row r="26" spans="1:13" ht="17.25" customHeight="1" x14ac:dyDescent="0.25">
      <c r="A26" s="2"/>
      <c r="B26" s="2"/>
    </row>
    <row r="27" spans="1:13" x14ac:dyDescent="0.25">
      <c r="A27" s="2"/>
      <c r="B27" s="2"/>
    </row>
    <row r="28" spans="1:13" x14ac:dyDescent="0.25">
      <c r="A28" s="54" t="s">
        <v>41</v>
      </c>
      <c r="B28" s="54"/>
      <c r="C28" s="54"/>
      <c r="D28" s="53"/>
      <c r="E28" s="53"/>
      <c r="F28" s="53"/>
      <c r="G28" s="53"/>
      <c r="H28" s="53"/>
      <c r="I28" s="53"/>
    </row>
    <row r="29" spans="1:13" ht="15.75" customHeight="1" x14ac:dyDescent="0.25">
      <c r="A29" s="9" t="s">
        <v>37</v>
      </c>
      <c r="B29" s="9"/>
      <c r="C29" s="9"/>
    </row>
    <row r="30" spans="1:13" x14ac:dyDescent="0.25">
      <c r="A30" s="9"/>
      <c r="B30" s="9"/>
      <c r="C30" s="9"/>
    </row>
    <row r="31" spans="1:13" x14ac:dyDescent="0.25">
      <c r="A31" s="9"/>
      <c r="B31" s="9"/>
      <c r="C31" s="9"/>
    </row>
    <row r="32" spans="1:13" ht="17.25" x14ac:dyDescent="0.25">
      <c r="A32" s="2"/>
      <c r="B32" s="2"/>
      <c r="C32" s="2"/>
      <c r="D32" s="7"/>
    </row>
    <row r="33" spans="1:13" ht="15.75" x14ac:dyDescent="0.25">
      <c r="A33" s="58" t="s">
        <v>31</v>
      </c>
      <c r="B33" s="58"/>
      <c r="C33" s="58"/>
      <c r="D33" s="58"/>
      <c r="E33" s="58"/>
      <c r="F33" s="58"/>
      <c r="G33" s="58"/>
      <c r="H33" s="58"/>
      <c r="I33" s="58"/>
      <c r="J33" s="58"/>
      <c r="K33" s="58"/>
      <c r="L33" s="58"/>
      <c r="M33" s="58"/>
    </row>
    <row r="34" spans="1:13" x14ac:dyDescent="0.25">
      <c r="A34" s="66"/>
      <c r="B34" s="66"/>
      <c r="C34" s="66"/>
      <c r="D34" s="66"/>
      <c r="E34" s="66"/>
      <c r="F34" s="66"/>
      <c r="G34" s="66"/>
      <c r="H34" s="66"/>
      <c r="I34" s="66"/>
      <c r="J34" s="66"/>
      <c r="K34" s="66"/>
      <c r="L34" s="66"/>
      <c r="M34" s="66"/>
    </row>
    <row r="35" spans="1:13" ht="15.75" x14ac:dyDescent="0.25">
      <c r="A35" s="58"/>
      <c r="B35" s="58"/>
      <c r="C35" s="58"/>
      <c r="D35" s="58"/>
      <c r="E35" s="58"/>
      <c r="F35" s="58"/>
      <c r="G35" s="58"/>
    </row>
    <row r="36" spans="1:13" ht="15.75" x14ac:dyDescent="0.25">
      <c r="A36" s="58" t="s">
        <v>1</v>
      </c>
      <c r="B36" s="58"/>
      <c r="C36" s="58"/>
      <c r="D36" s="58"/>
      <c r="E36" s="58"/>
      <c r="F36" s="58"/>
      <c r="G36" s="58"/>
      <c r="H36" s="58"/>
      <c r="I36" s="58"/>
      <c r="J36" s="58"/>
      <c r="K36" s="58"/>
      <c r="L36" s="58"/>
      <c r="M36" s="58"/>
    </row>
    <row r="37" spans="1:13" ht="15.75" x14ac:dyDescent="0.25">
      <c r="A37" s="58" t="s">
        <v>42</v>
      </c>
      <c r="B37" s="58"/>
      <c r="C37" s="58"/>
      <c r="D37" s="58"/>
      <c r="E37" s="58"/>
      <c r="F37" s="58"/>
      <c r="G37" s="58"/>
      <c r="H37" s="58"/>
      <c r="I37" s="58"/>
      <c r="J37" s="58"/>
      <c r="K37" s="58"/>
      <c r="L37" s="58"/>
      <c r="M37" s="58"/>
    </row>
    <row r="38" spans="1:13" ht="15.75" x14ac:dyDescent="0.25">
      <c r="A38" s="47"/>
      <c r="B38" s="47"/>
      <c r="C38" s="47"/>
      <c r="D38" s="47"/>
      <c r="E38" s="47"/>
      <c r="F38" s="47"/>
      <c r="G38" s="47"/>
      <c r="H38" s="47"/>
      <c r="I38" s="47"/>
      <c r="J38" s="47"/>
      <c r="K38" s="47"/>
    </row>
    <row r="39" spans="1:13" ht="15.75" x14ac:dyDescent="0.25">
      <c r="A39" s="56" t="s">
        <v>7</v>
      </c>
      <c r="B39" s="56"/>
      <c r="C39" s="56"/>
      <c r="D39" s="56"/>
      <c r="E39" s="56"/>
      <c r="F39" s="56"/>
      <c r="G39" s="56"/>
      <c r="H39" s="56"/>
      <c r="I39" s="56"/>
      <c r="J39" s="56"/>
      <c r="K39" s="56"/>
      <c r="L39" s="56"/>
      <c r="M39" s="56"/>
    </row>
    <row r="40" spans="1:13" x14ac:dyDescent="0.25">
      <c r="A40" s="57" t="s">
        <v>8</v>
      </c>
      <c r="B40" s="57"/>
      <c r="C40" s="57"/>
      <c r="D40" s="57"/>
      <c r="E40" s="57"/>
      <c r="F40" s="57"/>
      <c r="G40" s="57"/>
      <c r="H40" s="57"/>
      <c r="I40" s="57"/>
      <c r="J40" s="57"/>
      <c r="K40" s="57"/>
      <c r="L40" s="57"/>
      <c r="M40" s="57"/>
    </row>
    <row r="41" spans="1:13" ht="15.75" x14ac:dyDescent="0.25">
      <c r="A41" s="47"/>
      <c r="B41" s="47"/>
      <c r="C41" s="47"/>
      <c r="D41" s="47"/>
      <c r="E41" s="47"/>
      <c r="F41" s="47"/>
      <c r="G41" s="47"/>
    </row>
    <row r="42" spans="1:13" ht="15.75" x14ac:dyDescent="0.25">
      <c r="A42" s="58" t="s">
        <v>54</v>
      </c>
      <c r="B42" s="58"/>
      <c r="C42" s="58"/>
      <c r="D42" s="58"/>
      <c r="E42" s="58"/>
      <c r="F42" s="58"/>
      <c r="G42" s="58"/>
      <c r="H42" s="58"/>
      <c r="I42" s="58"/>
      <c r="J42" s="58"/>
      <c r="K42" s="58"/>
      <c r="L42" s="58"/>
      <c r="M42" s="58"/>
    </row>
    <row r="43" spans="1:13" x14ac:dyDescent="0.25">
      <c r="A43" s="9"/>
      <c r="B43" s="9"/>
      <c r="C43" s="9"/>
    </row>
    <row r="44" spans="1:13" ht="15.75" x14ac:dyDescent="0.25">
      <c r="A44" s="8" t="s">
        <v>21</v>
      </c>
      <c r="B44" s="3"/>
      <c r="C44" s="3"/>
      <c r="D44" s="3"/>
      <c r="E44" s="3"/>
      <c r="F44" s="3"/>
      <c r="G44" s="3"/>
    </row>
    <row r="45" spans="1:13" ht="16.5" thickBot="1" x14ac:dyDescent="0.3">
      <c r="A45" s="6"/>
      <c r="D45" s="6"/>
      <c r="E45" s="6"/>
      <c r="F45" s="6"/>
      <c r="G45" s="6"/>
      <c r="H45" s="6"/>
      <c r="I45" s="6"/>
      <c r="J45" s="6"/>
      <c r="K45" s="6"/>
    </row>
    <row r="46" spans="1:13" ht="16.5" thickBot="1" x14ac:dyDescent="0.3">
      <c r="A46" s="47"/>
      <c r="B46" s="47"/>
      <c r="C46" s="63" t="s">
        <v>55</v>
      </c>
      <c r="D46" s="64"/>
      <c r="E46" s="65"/>
      <c r="F46" s="63" t="s">
        <v>56</v>
      </c>
      <c r="G46" s="64"/>
      <c r="H46" s="65"/>
      <c r="I46" s="63" t="s">
        <v>57</v>
      </c>
      <c r="J46" s="64"/>
      <c r="K46" s="65"/>
    </row>
    <row r="47" spans="1:13" s="31" customFormat="1" ht="78.75" x14ac:dyDescent="0.25">
      <c r="A47" s="11"/>
      <c r="B47" s="14" t="s">
        <v>22</v>
      </c>
      <c r="C47" s="17" t="s">
        <v>11</v>
      </c>
      <c r="D47" s="13" t="s">
        <v>12</v>
      </c>
      <c r="E47" s="18" t="s">
        <v>13</v>
      </c>
      <c r="F47" s="17" t="s">
        <v>11</v>
      </c>
      <c r="G47" s="13" t="s">
        <v>12</v>
      </c>
      <c r="H47" s="18" t="s">
        <v>13</v>
      </c>
      <c r="I47" s="17" t="s">
        <v>11</v>
      </c>
      <c r="J47" s="13" t="s">
        <v>12</v>
      </c>
      <c r="K47" s="18" t="s">
        <v>13</v>
      </c>
      <c r="L47" s="28" t="s">
        <v>14</v>
      </c>
      <c r="M47" s="29" t="s">
        <v>23</v>
      </c>
    </row>
    <row r="48" spans="1:13" ht="15.75" x14ac:dyDescent="0.25">
      <c r="A48" s="12" t="s">
        <v>16</v>
      </c>
      <c r="B48" s="15">
        <v>1.45</v>
      </c>
      <c r="C48" s="19"/>
      <c r="D48" s="11">
        <v>236</v>
      </c>
      <c r="E48" s="20">
        <f>D48*$B48</f>
        <v>342.2</v>
      </c>
      <c r="F48" s="25"/>
      <c r="G48" s="11">
        <v>231</v>
      </c>
      <c r="H48" s="20">
        <f>G48*$B48</f>
        <v>334.95</v>
      </c>
      <c r="I48" s="25"/>
      <c r="J48" s="11">
        <v>15</v>
      </c>
      <c r="K48" s="20">
        <f t="shared" ref="K48:K51" si="3">J48*$B$16</f>
        <v>21.75</v>
      </c>
      <c r="L48" s="21">
        <f>D48+G48+J48</f>
        <v>482</v>
      </c>
      <c r="M48" s="30">
        <f>E48+H48+K48</f>
        <v>698.9</v>
      </c>
    </row>
    <row r="49" spans="1:13" ht="15.75" x14ac:dyDescent="0.25">
      <c r="A49" s="12" t="s">
        <v>17</v>
      </c>
      <c r="B49" s="15">
        <v>1.45</v>
      </c>
      <c r="C49" s="19"/>
      <c r="D49" s="11">
        <v>271</v>
      </c>
      <c r="E49" s="20">
        <f t="shared" ref="E49:E51" si="4">D49*$B49</f>
        <v>392.95</v>
      </c>
      <c r="F49" s="25"/>
      <c r="G49" s="11">
        <v>269</v>
      </c>
      <c r="H49" s="20">
        <f t="shared" ref="H49:H51" si="5">G49*$B49</f>
        <v>390.05</v>
      </c>
      <c r="I49" s="25"/>
      <c r="J49" s="11">
        <v>19</v>
      </c>
      <c r="K49" s="20">
        <f t="shared" si="3"/>
        <v>27.55</v>
      </c>
      <c r="L49" s="21">
        <f t="shared" ref="L49:M53" si="6">D49+G49+J49</f>
        <v>559</v>
      </c>
      <c r="M49" s="30">
        <f t="shared" si="6"/>
        <v>810.55</v>
      </c>
    </row>
    <row r="50" spans="1:13" ht="15.75" x14ac:dyDescent="0.25">
      <c r="A50" s="12" t="s">
        <v>18</v>
      </c>
      <c r="B50" s="15">
        <v>1.45</v>
      </c>
      <c r="C50" s="19"/>
      <c r="D50" s="11">
        <v>320</v>
      </c>
      <c r="E50" s="20">
        <f t="shared" si="4"/>
        <v>464</v>
      </c>
      <c r="F50" s="25"/>
      <c r="G50" s="11">
        <v>310</v>
      </c>
      <c r="H50" s="20">
        <f t="shared" si="5"/>
        <v>449.5</v>
      </c>
      <c r="I50" s="25"/>
      <c r="J50" s="11">
        <v>24</v>
      </c>
      <c r="K50" s="20">
        <f t="shared" si="3"/>
        <v>34.799999999999997</v>
      </c>
      <c r="L50" s="21">
        <f t="shared" si="6"/>
        <v>654</v>
      </c>
      <c r="M50" s="30">
        <f t="shared" si="6"/>
        <v>948.3</v>
      </c>
    </row>
    <row r="51" spans="1:13" ht="15.75" x14ac:dyDescent="0.25">
      <c r="A51" s="12" t="s">
        <v>19</v>
      </c>
      <c r="B51" s="15">
        <v>1.45</v>
      </c>
      <c r="C51" s="19"/>
      <c r="D51" s="11">
        <v>255</v>
      </c>
      <c r="E51" s="20">
        <f t="shared" si="4"/>
        <v>369.75</v>
      </c>
      <c r="F51" s="25"/>
      <c r="G51" s="11">
        <v>250</v>
      </c>
      <c r="H51" s="20">
        <f t="shared" si="5"/>
        <v>362.5</v>
      </c>
      <c r="I51" s="25"/>
      <c r="J51" s="11">
        <v>17</v>
      </c>
      <c r="K51" s="20">
        <f t="shared" si="3"/>
        <v>24.65</v>
      </c>
      <c r="L51" s="21">
        <f t="shared" si="6"/>
        <v>522</v>
      </c>
      <c r="M51" s="30">
        <f t="shared" si="6"/>
        <v>756.9</v>
      </c>
    </row>
    <row r="52" spans="1:13" ht="15.75" x14ac:dyDescent="0.25">
      <c r="A52" s="12"/>
      <c r="B52" s="16"/>
      <c r="C52" s="21"/>
      <c r="D52" s="11"/>
      <c r="E52" s="20"/>
      <c r="F52" s="25"/>
      <c r="G52" s="11"/>
      <c r="H52" s="20"/>
      <c r="I52" s="25"/>
      <c r="J52" s="11"/>
      <c r="K52" s="27"/>
      <c r="L52" s="21">
        <f t="shared" si="6"/>
        <v>0</v>
      </c>
      <c r="M52" s="30">
        <f t="shared" si="6"/>
        <v>0</v>
      </c>
    </row>
    <row r="53" spans="1:13" s="10" customFormat="1" ht="16.5" thickBot="1" x14ac:dyDescent="0.3">
      <c r="A53" s="12" t="s">
        <v>20</v>
      </c>
      <c r="B53" s="16"/>
      <c r="C53" s="22"/>
      <c r="D53" s="23">
        <f>SUM(D48:D52)</f>
        <v>1082</v>
      </c>
      <c r="E53" s="24">
        <f t="shared" ref="E53" si="7">SUM(E48:E52)</f>
        <v>1568.9</v>
      </c>
      <c r="F53" s="26"/>
      <c r="G53" s="23">
        <f>SUM(G48:G52)</f>
        <v>1060</v>
      </c>
      <c r="H53" s="24">
        <f t="shared" ref="H53" si="8">SUM(H48:H52)</f>
        <v>1537</v>
      </c>
      <c r="I53" s="26"/>
      <c r="J53" s="23">
        <f t="shared" ref="J53:K53" si="9">SUM(J48:J52)</f>
        <v>75</v>
      </c>
      <c r="K53" s="24">
        <f t="shared" si="9"/>
        <v>108.75</v>
      </c>
      <c r="L53" s="21">
        <f t="shared" si="6"/>
        <v>2217</v>
      </c>
      <c r="M53" s="30">
        <f t="shared" si="6"/>
        <v>3214.65</v>
      </c>
    </row>
    <row r="54" spans="1:13" ht="15.75" x14ac:dyDescent="0.25">
      <c r="A54" s="6"/>
      <c r="B54" s="6"/>
      <c r="C54" s="6"/>
      <c r="D54" s="6"/>
      <c r="E54" s="6"/>
      <c r="F54" s="6"/>
      <c r="G54" s="6"/>
      <c r="H54" s="6"/>
      <c r="I54" s="6"/>
      <c r="J54" s="6"/>
      <c r="K54" s="6"/>
    </row>
    <row r="55" spans="1:13" ht="15.75" x14ac:dyDescent="0.25">
      <c r="A55" s="6"/>
      <c r="B55" s="6"/>
      <c r="C55" s="6"/>
      <c r="D55" s="6"/>
      <c r="E55" s="6"/>
      <c r="F55" s="6"/>
      <c r="G55" s="6"/>
      <c r="H55" s="6"/>
      <c r="I55" s="6"/>
      <c r="J55" s="6"/>
      <c r="K55" s="6"/>
    </row>
    <row r="59" spans="1:13" x14ac:dyDescent="0.25">
      <c r="A59" s="54" t="s">
        <v>41</v>
      </c>
      <c r="B59" s="54"/>
      <c r="C59" s="54"/>
      <c r="D59" s="53"/>
      <c r="E59" s="55"/>
      <c r="F59" s="55"/>
      <c r="G59" s="55"/>
      <c r="H59" s="55"/>
      <c r="I59" s="53"/>
    </row>
    <row r="60" spans="1:13" x14ac:dyDescent="0.25">
      <c r="A60" s="9" t="s">
        <v>32</v>
      </c>
      <c r="B60" s="9"/>
      <c r="C60" s="9"/>
    </row>
  </sheetData>
  <mergeCells count="22">
    <mergeCell ref="A33:M33"/>
    <mergeCell ref="A2:M2"/>
    <mergeCell ref="A3:M3"/>
    <mergeCell ref="A4:G4"/>
    <mergeCell ref="A5:M5"/>
    <mergeCell ref="A6:M6"/>
    <mergeCell ref="A8:M8"/>
    <mergeCell ref="A9:M9"/>
    <mergeCell ref="A11:M11"/>
    <mergeCell ref="C14:E14"/>
    <mergeCell ref="F14:H14"/>
    <mergeCell ref="I14:K14"/>
    <mergeCell ref="A42:M42"/>
    <mergeCell ref="C46:E46"/>
    <mergeCell ref="F46:H46"/>
    <mergeCell ref="I46:K46"/>
    <mergeCell ref="A34:M34"/>
    <mergeCell ref="A35:G35"/>
    <mergeCell ref="A36:M36"/>
    <mergeCell ref="A37:M37"/>
    <mergeCell ref="A39:M39"/>
    <mergeCell ref="A40:M40"/>
  </mergeCells>
  <pageMargins left="0.70866141732283472" right="0.70866141732283472" top="0.74803149606299213" bottom="0.74803149606299213" header="0.31496062992125984" footer="0.31496062992125984"/>
  <pageSetup paperSize="9" scale="50" fitToHeight="0" orientation="landscape" r:id="rId1"/>
  <rowBreaks count="1" manualBreakCount="1">
    <brk id="3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ΠΑΡΑΡΤΗΜΑ Ε.1</vt:lpstr>
      <vt:lpstr>ΑΝΑΛΥΤΙΚΗ ΚΑΤΑΣΤΑΣΗ A</vt:lpstr>
      <vt:lpstr>ΠΑΡΑΡΤΗΜA Ε.2</vt:lpstr>
      <vt:lpstr>ΑΝΑΛΥΤΙΚΗ ΚΑΤΑΣΤΑΣΗ Β</vt:lpstr>
      <vt:lpstr>ΠΑΡΑΡΤΗMA Ε.3</vt:lpstr>
      <vt:lpstr>ΑΝΑΛΥΤΙΚΗ ΚΑΤΑΣΤΑΣΗ Γ</vt:lpstr>
      <vt:lpstr>'ΑΝΑΛΥΤΙΚΗ ΚΑΤΑΣΤΑΣΗ A'!Print_Area</vt:lpstr>
      <vt:lpstr>'ΑΝΑΛΥΤΙΚΗ ΚΑΤΑΣΤΑΣΗ Β'!Print_Area</vt:lpstr>
      <vt:lpstr>'ΑΝΑΛΥΤΙΚΗ ΚΑΤΑΣΤΑΣΗ Γ'!Print_Area</vt:lpstr>
      <vt:lpstr>'ΠΑΡΑΡΤΗMA Ε.3'!Print_Area</vt:lpstr>
      <vt:lpstr>'ΠΑΡΑΡΤΗΜA Ε.2'!Print_Area</vt:lpstr>
      <vt:lpstr>'ΠΑΡΑΡΤΗΜΑ Ε.1'!Print_Area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Nikolaos Papas</dc:creator>
  <cp:keywords/>
  <dc:description/>
  <cp:lastModifiedBy>HP</cp:lastModifiedBy>
  <cp:revision/>
  <cp:lastPrinted>2023-08-28T07:47:39Z</cp:lastPrinted>
  <dcterms:created xsi:type="dcterms:W3CDTF">2018-09-24T09:54:11Z</dcterms:created>
  <dcterms:modified xsi:type="dcterms:W3CDTF">2023-08-31T11:56:12Z</dcterms:modified>
  <cp:category/>
  <cp:contentStatus/>
</cp:coreProperties>
</file>